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3_選手指定強化対策事業(成年選手個人指定)、オリ・パラ支援事業\"/>
    </mc:Choice>
  </mc:AlternateContent>
  <xr:revisionPtr revIDLastSave="0" documentId="13_ncr:1_{283D257B-57DD-4617-913C-B39DE0D9E56C}" xr6:coauthVersionLast="47" xr6:coauthVersionMax="47" xr10:uidLastSave="{00000000-0000-0000-0000-000000000000}"/>
  <bookViews>
    <workbookView xWindow="-120" yWindow="-120" windowWidth="20730" windowHeight="11160" tabRatio="859" xr2:uid="{00000000-000D-0000-FFFF-FFFF00000000}"/>
  </bookViews>
  <sheets>
    <sheet name="【1-1】交付申請書" sheetId="20" r:id="rId1"/>
    <sheet name="【1-2】事業計画書" sheetId="21" r:id="rId2"/>
    <sheet name="【1-3】収支予算書" sheetId="22" r:id="rId3"/>
    <sheet name="【3】旅費算出明細（選手・指導者）" sheetId="23" r:id="rId4"/>
    <sheet name="【4】交付請求書" sheetId="24" r:id="rId5"/>
  </sheets>
  <definedNames>
    <definedName name="_xlnm.Print_Area" localSheetId="0">'【1-1】交付申請書'!$A$1:$L$51</definedName>
    <definedName name="_xlnm.Print_Area" localSheetId="1">'【1-2】事業計画書'!$A$1:$AQ$29</definedName>
    <definedName name="_xlnm.Print_Area" localSheetId="2">'【1-3】収支予算書'!$A$1:$AM$39</definedName>
    <definedName name="_xlnm.Print_Area" localSheetId="3">'【3】旅費算出明細（選手・指導者）'!$A$1:$BH$25</definedName>
    <definedName name="_xlnm.Print_Area" localSheetId="4">【4】交付請求書!$A$1:$L$47</definedName>
    <definedName name="_xlnm.Print_Titles" localSheetId="3">'【3】旅費算出明細（選手・指導者）'!$2:$3</definedName>
  </definedNames>
  <calcPr calcId="181029"/>
</workbook>
</file>

<file path=xl/calcChain.xml><?xml version="1.0" encoding="utf-8"?>
<calcChain xmlns="http://schemas.openxmlformats.org/spreadsheetml/2006/main">
  <c r="Z6" i="23" l="1"/>
  <c r="F7" i="22"/>
  <c r="F13" i="22"/>
  <c r="K29" i="22"/>
  <c r="AJ25" i="22" s="1"/>
  <c r="F25" i="22"/>
  <c r="K23" i="22"/>
  <c r="AJ19" i="22" s="1"/>
  <c r="F19" i="22"/>
  <c r="Z4" i="23" l="1"/>
  <c r="AH37" i="22"/>
  <c r="AB37" i="22"/>
  <c r="V37" i="22"/>
  <c r="S37" i="22"/>
  <c r="K35" i="22"/>
  <c r="AJ31" i="22" s="1"/>
  <c r="AL31" i="22"/>
  <c r="K17" i="22"/>
  <c r="AJ13" i="22" s="1"/>
  <c r="K11" i="22"/>
  <c r="AJ7" i="22" s="1"/>
  <c r="AL38" i="22"/>
  <c r="D37" i="22"/>
  <c r="B37" i="22"/>
  <c r="F31" i="22"/>
  <c r="F37" i="22"/>
  <c r="I45" i="24"/>
  <c r="I43" i="24"/>
  <c r="I41" i="24"/>
  <c r="I40" i="24"/>
  <c r="E21" i="24"/>
  <c r="Z5" i="23"/>
  <c r="Z7" i="23"/>
  <c r="Z8" i="23"/>
  <c r="Z9" i="23"/>
  <c r="Z10" i="23"/>
  <c r="Z11" i="23"/>
  <c r="Z12" i="23"/>
  <c r="Z13" i="23"/>
  <c r="Z14" i="23"/>
  <c r="Z15" i="23"/>
  <c r="Z16" i="23"/>
  <c r="Z17" i="23"/>
  <c r="Z18" i="23"/>
  <c r="Z19" i="23"/>
  <c r="Z20" i="23"/>
  <c r="Z21" i="23"/>
  <c r="Z22" i="23"/>
  <c r="Z23" i="23"/>
  <c r="Z24" i="23"/>
  <c r="Z25" i="23" s="1"/>
  <c r="AJ38" i="22" l="1"/>
  <c r="K37" i="22"/>
</calcChain>
</file>

<file path=xl/sharedStrings.xml><?xml version="1.0" encoding="utf-8"?>
<sst xmlns="http://schemas.openxmlformats.org/spreadsheetml/2006/main" count="426" uniqueCount="134">
  <si>
    <t>事  業  計  画  書</t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</si>
  <si>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</si>
  <si>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</si>
  <si>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</si>
  <si>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</si>
  <si>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交通費</t>
    <rPh sb="0" eb="3">
      <t>コウツウヒ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</si>
  <si>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</si>
  <si>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</si>
  <si>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</si>
  <si>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</si>
  <si>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会　　場</t>
    <phoneticPr fontId="19"/>
  </si>
  <si>
    <t>住　　所</t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</si>
  <si>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</si>
  <si>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</si>
  <si>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</si>
  <si>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</si>
  <si>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合計</t>
  </si>
  <si>
    <t xml:space="preserve"> 総事業費</t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</si>
  <si>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</si>
  <si>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</si>
  <si>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所　属</t>
    <rPh sb="0" eb="1">
      <t>ショ</t>
    </rPh>
    <rPh sb="2" eb="3">
      <t>ゾク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</si>
  <si>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</si>
  <si>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</si>
  <si>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</si>
  <si>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</si>
  <si>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</si>
  <si>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</si>
  <si>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合計</t>
    <phoneticPr fontId="19"/>
  </si>
  <si>
    <t>金</t>
    <rPh sb="0" eb="1">
      <t>キン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</si>
  <si>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</si>
  <si>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</si>
  <si>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</si>
  <si>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</si>
  <si>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</si>
  <si>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住所</t>
    <rPh sb="0" eb="2">
      <t>ジュウショ</t>
    </rPh>
    <phoneticPr fontId="19"/>
  </si>
  <si>
    <t>選手</t>
    <phoneticPr fontId="19"/>
  </si>
  <si>
    <t>指導者</t>
    <phoneticPr fontId="19"/>
  </si>
  <si>
    <t>宿泊先</t>
    <rPh sb="2" eb="3">
      <t>サキ</t>
    </rPh>
    <phoneticPr fontId="19"/>
  </si>
  <si>
    <t xml:space="preserve">事
業
No
</t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</si>
  <si>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</si>
  <si>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</si>
  <si>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</si>
  <si>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</si>
  <si>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</si>
  <si>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</si>
  <si>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</si>
  <si>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No</t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</si>
  <si>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</si>
  <si>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令和</t>
    <rPh sb="0" eb="2">
      <t>レイワ</t>
    </rPh>
    <phoneticPr fontId="19"/>
  </si>
  <si>
    <t>事業名：</t>
    <rPh sb="0" eb="2">
      <t>ジギョウ</t>
    </rPh>
    <rPh sb="2" eb="3">
      <t>メイ</t>
    </rPh>
    <phoneticPr fontId="19"/>
  </si>
  <si>
    <t>交付請求書</t>
    <phoneticPr fontId="19"/>
  </si>
  <si>
    <t xml:space="preserve"> </t>
    <phoneticPr fontId="19"/>
  </si>
  <si>
    <t xml:space="preserve"> 　</t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</si>
  <si>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</si>
  <si>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氏名</t>
    <rPh sb="0" eb="2">
      <t>シメイ</t>
    </rPh>
    <phoneticPr fontId="19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</si>
  <si>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</si>
  <si>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</si>
  <si>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</si>
  <si>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</si>
  <si>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</si>
  <si>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円</t>
    <rPh sb="0" eb="1">
      <t>エン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</si>
  <si>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</si>
  <si>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</si>
  <si>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</si>
  <si>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</si>
  <si>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</si>
  <si>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４．収支予算書</t>
    <rPh sb="2" eb="4">
      <t>シュウシ</t>
    </rPh>
    <rPh sb="4" eb="7">
      <t>ヨサンショ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</si>
  <si>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</si>
  <si>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</si>
  <si>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参加人数（本人含む）</t>
    <rPh sb="2" eb="3">
      <t>ニン</t>
    </rPh>
    <rPh sb="5" eb="7">
      <t>ホンニン</t>
    </rPh>
    <rPh sb="7" eb="8">
      <t>フク</t>
    </rPh>
    <phoneticPr fontId="19"/>
  </si>
  <si>
    <t>事業内容
（大会名・目的など）</t>
    <rPh sb="0" eb="2">
      <t>ジギョウ</t>
    </rPh>
    <rPh sb="2" eb="4">
      <t>ナイヨウ</t>
    </rPh>
    <rPh sb="6" eb="8">
      <t>タイカイ</t>
    </rPh>
    <rPh sb="8" eb="9">
      <t>メイ</t>
    </rPh>
    <rPh sb="10" eb="12">
      <t>モクテキ</t>
    </rPh>
    <phoneticPr fontId="19"/>
  </si>
  <si>
    <t>選手指定強化対策事業（成年）　・　オリンピック･パラリンピック支援事業</t>
    <rPh sb="31" eb="35">
      <t>シエンジギョウ</t>
    </rPh>
    <phoneticPr fontId="19"/>
  </si>
  <si>
    <t>申請者（本人）</t>
  </si>
  <si>
    <t>選手指定強化対策事業（成年）</t>
    <phoneticPr fontId="19"/>
  </si>
  <si>
    <t>オリンピック・パラリンピック支援事業</t>
    <rPh sb="14" eb="18">
      <t>シエンジギョウ</t>
    </rPh>
    <phoneticPr fontId="19"/>
  </si>
  <si>
    <t>（　概算　）</t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</si>
  <si>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</si>
  <si>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</si>
  <si>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</si>
  <si>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</si>
  <si>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〒○○○－○○○○</t>
    <phoneticPr fontId="19"/>
  </si>
  <si>
    <t>大津市○○町○○番地</t>
    <rPh sb="0" eb="3">
      <t>オオツシ</t>
    </rPh>
    <rPh sb="5" eb="6">
      <t>チョウ</t>
    </rPh>
    <rPh sb="8" eb="10">
      <t>バンチ</t>
    </rPh>
    <phoneticPr fontId="19"/>
  </si>
  <si>
    <t>滋賀　太郎</t>
    <rPh sb="0" eb="2">
      <t>シガ</t>
    </rPh>
    <rPh sb="3" eb="5">
      <t>タロウ</t>
    </rPh>
    <phoneticPr fontId="19"/>
  </si>
  <si>
    <t>０９０－１２３４－５６７８</t>
    <phoneticPr fontId="19"/>
  </si>
  <si>
    <t>令和○年度　滋賀県競技力向上対策本部スポーツ振興補助金</t>
    <rPh sb="0" eb="2">
      <t>レイワ</t>
    </rPh>
    <rPh sb="9" eb="18">
      <t>キョウギリョクコウジョウタイサクホンブ</t>
    </rPh>
    <rPh sb="22" eb="24">
      <t>シンコウ</t>
    </rPh>
    <phoneticPr fontId="19"/>
  </si>
  <si>
    <t>○○競技</t>
    <rPh sb="2" eb="4">
      <t>キョウギ</t>
    </rPh>
    <phoneticPr fontId="19"/>
  </si>
  <si>
    <t>合同強化合宿に参加し強化を図る</t>
  </si>
  <si>
    <t>味の素ナショナル
トレーニングセンター</t>
  </si>
  <si>
    <t>東京都北区西が丘3-9-14</t>
  </si>
  <si>
    <t>アスリートヴィレッジ</t>
  </si>
  <si>
    <t>円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</si>
  <si>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</si>
  <si>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</si>
  <si>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</si>
  <si>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</si>
  <si>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</si>
  <si>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</si>
  <si>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</si>
  <si>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</si>
  <si>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</si>
  <si>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単価</t>
  </si>
  <si>
    <t>×</t>
  </si>
  <si>
    <t>回</t>
  </si>
  <si>
    <t>宿泊費</t>
  </si>
  <si>
    <t>備考</t>
  </si>
  <si>
    <t>金額</t>
  </si>
  <si>
    <t>交通費</t>
  </si>
  <si>
    <t>消耗品購入</t>
  </si>
  <si>
    <t>会場使用料</t>
  </si>
  <si>
    <t>講　師</t>
  </si>
  <si>
    <t>その他</t>
  </si>
  <si>
    <t xml:space="preserve"> 補助対象経費</t>
  </si>
  <si>
    <t>消耗品の購入
（シューズ・ウエアの購入）
左記期間中に購入予定</t>
  </si>
  <si>
    <t>株式会社○○</t>
    <rPh sb="0" eb="4">
      <t>カブシキガイシャ</t>
    </rPh>
    <phoneticPr fontId="19"/>
  </si>
  <si>
    <t>大津</t>
    <rPh sb="0" eb="2">
      <t>オオツ</t>
    </rPh>
    <phoneticPr fontId="19"/>
  </si>
  <si>
    <t>○</t>
  </si>
  <si>
    <t>コンディショニング費代（１０回予定）
月１回×１０ヶ月</t>
    <phoneticPr fontId="19"/>
  </si>
  <si>
    <t xml:space="preserve"> ○○○市○○○町０－０</t>
    <phoneticPr fontId="19"/>
  </si>
  <si>
    <t>○○整体院</t>
    <phoneticPr fontId="19"/>
  </si>
  <si>
    <t>埼玉スタジアム</t>
    <phoneticPr fontId="19"/>
  </si>
  <si>
    <t>さいたま市緑区美園２－１</t>
    <phoneticPr fontId="19"/>
  </si>
  <si>
    <t>△△ホテル</t>
    <phoneticPr fontId="19"/>
  </si>
  <si>
    <t>△△市△△△町１－２</t>
    <rPh sb="2" eb="3">
      <t>シ</t>
    </rPh>
    <rPh sb="6" eb="7">
      <t>チョウ</t>
    </rPh>
    <phoneticPr fontId="19"/>
  </si>
  <si>
    <t>コンディショニング費</t>
    <rPh sb="9" eb="10">
      <t>ヒ</t>
    </rPh>
    <phoneticPr fontId="19"/>
  </si>
  <si>
    <t>１５０００円×10回</t>
    <rPh sb="5" eb="6">
      <t>エン</t>
    </rPh>
    <rPh sb="9" eb="10">
      <t>カイ</t>
    </rPh>
    <phoneticPr fontId="19"/>
  </si>
  <si>
    <t>大会参加費</t>
    <rPh sb="0" eb="2">
      <t>タイカイ</t>
    </rPh>
    <rPh sb="2" eb="4">
      <t>サンカ</t>
    </rPh>
    <rPh sb="4" eb="5">
      <t>ヒ</t>
    </rPh>
    <phoneticPr fontId="19"/>
  </si>
  <si>
    <t>シューズ25000円
ウエア10000円
サプリメント15000円</t>
    <rPh sb="32" eb="33">
      <t>エン</t>
    </rPh>
    <phoneticPr fontId="19"/>
  </si>
  <si>
    <t>大津　花子</t>
    <rPh sb="0" eb="2">
      <t>オオツ</t>
    </rPh>
    <rPh sb="3" eb="5">
      <t>ハナコ</t>
    </rPh>
    <phoneticPr fontId="19"/>
  </si>
  <si>
    <t>株式会社△△</t>
    <rPh sb="0" eb="4">
      <t>カブシキガイシャ</t>
    </rPh>
    <phoneticPr fontId="19"/>
  </si>
  <si>
    <t>大津</t>
    <rPh sb="0" eb="2">
      <t>オオツ</t>
    </rPh>
    <phoneticPr fontId="19"/>
  </si>
  <si>
    <t>浦和美園</t>
    <rPh sb="0" eb="4">
      <t>ウラワミソノ</t>
    </rPh>
    <phoneticPr fontId="19"/>
  </si>
  <si>
    <t>講師</t>
  </si>
  <si>
    <t>第○○回○○○○大会出場
（○○コーチ帯同）</t>
    <rPh sb="19" eb="21">
      <t>タイドウ</t>
    </rPh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</si>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</sst>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363">
    <xf numFmtId="0" fontId="0" fillId="0" borderId="0" xfId="0"/>
    <xf numFmtId="0" fontId="28" fillId="0" borderId="0" xfId="45" applyFont="1" applyAlignment="1">
      <alignment vertical="center"/>
    </xf>
    <xf numFmtId="0" fontId="28" fillId="0" borderId="0" xfId="45" applyFont="1" applyAlignment="1">
      <alignment vertical="center" shrinkToFit="1"/>
    </xf>
    <xf numFmtId="0" fontId="28" fillId="0" borderId="0" xfId="44" applyNumberFormat="1" applyFont="1" applyBorder="1" applyAlignment="1">
      <alignment vertical="center" shrinkToFit="1"/>
    </xf>
    <xf numFmtId="0" fontId="28" fillId="0" borderId="0" xfId="45" applyFont="1" applyAlignment="1">
      <alignment horizontal="distributed" vertical="center"/>
    </xf>
    <xf numFmtId="0" fontId="34" fillId="0" borderId="0" xfId="43" applyNumberFormat="1" applyFont="1" applyFill="1" applyBorder="1" applyAlignment="1" applyProtection="1">
      <alignment vertical="center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5" fillId="0" borderId="0" xfId="45" applyFont="1" applyAlignment="1">
      <alignment horizontal="center" vertical="center"/>
    </xf>
    <xf numFmtId="0" fontId="21" fillId="0" borderId="0" xfId="45" applyFont="1" applyAlignment="1">
      <alignment vertical="center"/>
    </xf>
    <xf numFmtId="0" fontId="23" fillId="0" borderId="0" xfId="45" applyFont="1" applyAlignment="1">
      <alignment vertical="center"/>
    </xf>
    <xf numFmtId="0" fontId="23" fillId="0" borderId="0" xfId="45" applyFont="1" applyAlignment="1">
      <alignment horizontal="center" vertical="center"/>
    </xf>
    <xf numFmtId="0" fontId="37" fillId="0" borderId="0" xfId="45" applyFont="1"/>
    <xf numFmtId="0" fontId="22" fillId="0" borderId="0" xfId="45" applyFont="1" applyAlignment="1">
      <alignment vertical="center"/>
    </xf>
    <xf numFmtId="0" fontId="24" fillId="0" borderId="0" xfId="45" applyFont="1"/>
    <xf numFmtId="0" fontId="24" fillId="0" borderId="0" xfId="45" applyFont="1" applyAlignment="1">
      <alignment horizontal="center" vertical="center"/>
    </xf>
    <xf numFmtId="0" fontId="24" fillId="0" borderId="0" xfId="45" applyFont="1" applyAlignment="1">
      <alignment horizontal="center" vertical="center" shrinkToFit="1"/>
    </xf>
    <xf numFmtId="0" fontId="27" fillId="0" borderId="0" xfId="45" applyFont="1"/>
    <xf numFmtId="0" fontId="24" fillId="0" borderId="0" xfId="44" applyNumberFormat="1" applyFont="1" applyBorder="1" applyAlignment="1">
      <alignment vertical="center" wrapText="1"/>
    </xf>
    <xf numFmtId="0" fontId="24" fillId="0" borderId="72" xfId="44" applyNumberFormat="1" applyFont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46" xfId="44" applyNumberFormat="1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0" borderId="77" xfId="44" applyNumberFormat="1" applyFont="1" applyBorder="1" applyAlignment="1">
      <alignment horizontal="center" vertical="center" shrinkToFit="1"/>
    </xf>
    <xf numFmtId="0" fontId="24" fillId="0" borderId="73" xfId="44" applyNumberFormat="1" applyFont="1" applyBorder="1" applyAlignment="1">
      <alignment horizontal="right" vertical="center" shrinkToFit="1"/>
    </xf>
    <xf numFmtId="0" fontId="24" fillId="0" borderId="73" xfId="44" applyNumberFormat="1" applyFont="1" applyBorder="1" applyAlignment="1">
      <alignment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0" fontId="24" fillId="0" borderId="75" xfId="44" applyNumberFormat="1" applyFont="1" applyFill="1" applyBorder="1" applyAlignment="1">
      <alignment vertical="center" shrinkToFit="1"/>
    </xf>
    <xf numFmtId="0" fontId="24" fillId="0" borderId="73" xfId="44" applyNumberFormat="1" applyFont="1" applyBorder="1" applyAlignment="1">
      <alignment horizontal="center" vertical="center" shrinkToFit="1"/>
    </xf>
    <xf numFmtId="38" fontId="22" fillId="0" borderId="73" xfId="44" applyFont="1" applyBorder="1" applyAlignment="1">
      <alignment horizontal="center" vertical="center" shrinkToFit="1"/>
    </xf>
    <xf numFmtId="0" fontId="24" fillId="0" borderId="75" xfId="44" applyNumberFormat="1" applyFont="1" applyBorder="1" applyAlignment="1">
      <alignment horizontal="center" vertical="center" shrinkToFit="1"/>
    </xf>
    <xf numFmtId="0" fontId="24" fillId="0" borderId="78" xfId="44" applyNumberFormat="1" applyFont="1" applyBorder="1" applyAlignment="1">
      <alignment horizontal="center" vertical="center" shrinkToFit="1"/>
    </xf>
    <xf numFmtId="0" fontId="24" fillId="0" borderId="79" xfId="44" applyNumberFormat="1" applyFont="1" applyBorder="1" applyAlignment="1">
      <alignment vertical="center" shrinkToFit="1"/>
    </xf>
    <xf numFmtId="38" fontId="22" fillId="0" borderId="79" xfId="44" applyFont="1" applyFill="1" applyBorder="1" applyAlignment="1">
      <alignment horizontal="center" vertical="center" shrinkToFit="1"/>
    </xf>
    <xf numFmtId="0" fontId="24" fillId="0" borderId="81" xfId="44" applyNumberFormat="1" applyFont="1" applyFill="1" applyBorder="1" applyAlignment="1">
      <alignment vertical="center" shrinkToFit="1"/>
    </xf>
    <xf numFmtId="0" fontId="24" fillId="0" borderId="79" xfId="44" applyNumberFormat="1" applyFont="1" applyBorder="1" applyAlignment="1">
      <alignment horizontal="center" vertical="center" shrinkToFit="1"/>
    </xf>
    <xf numFmtId="38" fontId="22" fillId="0" borderId="79" xfId="44" applyFont="1" applyBorder="1" applyAlignment="1">
      <alignment horizontal="center" vertical="center" shrinkToFit="1"/>
    </xf>
    <xf numFmtId="0" fontId="24" fillId="0" borderId="81" xfId="44" applyNumberFormat="1" applyFont="1" applyBorder="1" applyAlignment="1">
      <alignment horizontal="center" vertical="center" shrinkToFit="1"/>
    </xf>
    <xf numFmtId="0" fontId="42" fillId="0" borderId="0" xfId="45" applyFont="1" applyAlignment="1">
      <alignment vertical="center"/>
    </xf>
    <xf numFmtId="0" fontId="28" fillId="0" borderId="0" xfId="45" applyFont="1" applyAlignment="1">
      <alignment horizontal="center" vertical="center"/>
    </xf>
    <xf numFmtId="0" fontId="30" fillId="0" borderId="0" xfId="45" applyFont="1" applyAlignment="1">
      <alignment horizontal="center" vertical="center"/>
    </xf>
    <xf numFmtId="0" fontId="28" fillId="0" borderId="17" xfId="45" applyFont="1" applyBorder="1" applyAlignment="1">
      <alignment vertical="center"/>
    </xf>
    <xf numFmtId="0" fontId="28" fillId="0" borderId="15" xfId="45" applyFont="1" applyBorder="1" applyAlignment="1">
      <alignment vertical="center"/>
    </xf>
    <xf numFmtId="0" fontId="28" fillId="0" borderId="13" xfId="45" applyFont="1" applyBorder="1" applyAlignment="1">
      <alignment vertical="center"/>
    </xf>
    <xf numFmtId="0" fontId="28" fillId="0" borderId="18" xfId="44" applyNumberFormat="1" applyFont="1" applyBorder="1" applyAlignment="1">
      <alignment vertical="center" shrinkToFit="1"/>
    </xf>
    <xf numFmtId="0" fontId="28" fillId="0" borderId="36" xfId="45" applyFont="1" applyBorder="1" applyAlignment="1">
      <alignment vertical="center"/>
    </xf>
    <xf numFmtId="0" fontId="28" fillId="0" borderId="41" xfId="45" applyFont="1" applyBorder="1" applyAlignment="1">
      <alignment vertical="center"/>
    </xf>
    <xf numFmtId="0" fontId="30" fillId="24" borderId="21" xfId="45" applyFont="1" applyFill="1" applyBorder="1" applyAlignment="1">
      <alignment horizontal="center" vertical="center" shrinkToFit="1"/>
    </xf>
    <xf numFmtId="0" fontId="30" fillId="24" borderId="39" xfId="45" applyFont="1" applyFill="1" applyBorder="1" applyAlignment="1">
      <alignment horizontal="center" vertical="center" shrinkToFit="1"/>
    </xf>
    <xf numFmtId="0" fontId="28" fillId="0" borderId="34" xfId="45" applyFont="1" applyBorder="1" applyAlignment="1">
      <alignment vertical="center"/>
    </xf>
    <xf numFmtId="0" fontId="28" fillId="0" borderId="14" xfId="45" applyFont="1" applyBorder="1" applyAlignment="1">
      <alignment vertical="center"/>
    </xf>
    <xf numFmtId="0" fontId="28" fillId="0" borderId="40" xfId="45" applyFont="1" applyBorder="1" applyAlignment="1">
      <alignment vertical="center"/>
    </xf>
    <xf numFmtId="0" fontId="44" fillId="0" borderId="0" xfId="45" applyFont="1" applyAlignment="1">
      <alignment vertical="center"/>
    </xf>
    <xf numFmtId="0" fontId="44" fillId="0" borderId="0" xfId="45" applyFont="1" applyAlignment="1">
      <alignment horizontal="center" vertical="center"/>
    </xf>
    <xf numFmtId="0" fontId="44" fillId="0" borderId="0" xfId="45" applyFont="1" applyAlignment="1">
      <alignment horizontal="distributed" vertical="center"/>
    </xf>
    <xf numFmtId="58" fontId="44" fillId="0" borderId="0" xfId="45" applyNumberFormat="1" applyFont="1" applyAlignment="1">
      <alignment vertical="center"/>
    </xf>
    <xf numFmtId="58" fontId="45" fillId="0" borderId="0" xfId="45" applyNumberFormat="1" applyFont="1" applyAlignment="1">
      <alignment horizontal="right" vertical="center"/>
    </xf>
    <xf numFmtId="58" fontId="45" fillId="0" borderId="0" xfId="45" applyNumberFormat="1" applyFont="1" applyAlignment="1">
      <alignment vertical="center"/>
    </xf>
    <xf numFmtId="58" fontId="44" fillId="0" borderId="0" xfId="45" applyNumberFormat="1" applyFont="1" applyAlignment="1">
      <alignment horizontal="left" vertical="center"/>
    </xf>
    <xf numFmtId="0" fontId="47" fillId="0" borderId="0" xfId="45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8" fillId="0" borderId="0" xfId="45" applyFont="1" applyAlignment="1">
      <alignment vertical="center"/>
    </xf>
    <xf numFmtId="0" fontId="44" fillId="0" borderId="0" xfId="45" applyFont="1" applyAlignment="1">
      <alignment horizontal="left" vertical="center"/>
    </xf>
    <xf numFmtId="0" fontId="28" fillId="0" borderId="0" xfId="45" applyFont="1" applyAlignment="1">
      <alignment horizontal="center" vertical="center" shrinkToFit="1"/>
    </xf>
    <xf numFmtId="0" fontId="51" fillId="0" borderId="0" xfId="45" applyFont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45" fillId="0" borderId="0" xfId="45" applyFont="1" applyAlignment="1">
      <alignment vertical="center"/>
    </xf>
    <xf numFmtId="0" fontId="29" fillId="0" borderId="0" xfId="45" applyFont="1" applyAlignment="1">
      <alignment vertical="center"/>
    </xf>
    <xf numFmtId="0" fontId="28" fillId="0" borderId="20" xfId="45" applyFont="1" applyBorder="1" applyAlignment="1">
      <alignment horizontal="center" vertical="center" shrinkToFit="1"/>
    </xf>
    <xf numFmtId="0" fontId="42" fillId="0" borderId="20" xfId="44" applyNumberFormat="1" applyFont="1" applyBorder="1" applyAlignment="1">
      <alignment horizontal="center" vertical="center" shrinkToFit="1"/>
    </xf>
    <xf numFmtId="0" fontId="42" fillId="0" borderId="11" xfId="44" applyNumberFormat="1" applyFont="1" applyBorder="1" applyAlignment="1">
      <alignment horizontal="center" vertical="center" shrinkToFit="1"/>
    </xf>
    <xf numFmtId="0" fontId="42" fillId="0" borderId="18" xfId="44" applyNumberFormat="1" applyFont="1" applyBorder="1" applyAlignment="1">
      <alignment horizontal="center" vertical="center" shrinkToFit="1"/>
    </xf>
    <xf numFmtId="38" fontId="25" fillId="0" borderId="20" xfId="44" applyFont="1" applyBorder="1" applyAlignment="1">
      <alignment vertical="center" shrinkToFit="1"/>
    </xf>
    <xf numFmtId="38" fontId="25" fillId="0" borderId="11" xfId="44" applyFont="1" applyBorder="1" applyAlignment="1">
      <alignment vertical="center" shrinkToFit="1"/>
    </xf>
    <xf numFmtId="0" fontId="42" fillId="0" borderId="21" xfId="44" applyNumberFormat="1" applyFont="1" applyBorder="1" applyAlignment="1">
      <alignment horizontal="center" vertical="center" shrinkToFit="1"/>
    </xf>
    <xf numFmtId="0" fontId="28" fillId="0" borderId="21" xfId="44" applyNumberFormat="1" applyFont="1" applyBorder="1" applyAlignment="1">
      <alignment horizontal="center" vertical="center" shrinkToFit="1"/>
    </xf>
    <xf numFmtId="0" fontId="28" fillId="0" borderId="0" xfId="45" applyFont="1" applyAlignment="1">
      <alignment horizontal="right" vertical="center"/>
    </xf>
    <xf numFmtId="0" fontId="28" fillId="0" borderId="0" xfId="45" applyFont="1" applyAlignment="1">
      <alignment vertical="center" shrinkToFit="1"/>
    </xf>
    <xf numFmtId="0" fontId="29" fillId="0" borderId="0" xfId="45" applyFont="1" applyAlignment="1">
      <alignment horizontal="center" vertical="center" shrinkToFit="1"/>
    </xf>
    <xf numFmtId="0" fontId="28" fillId="0" borderId="0" xfId="45" applyFont="1" applyAlignment="1">
      <alignment horizontal="center" vertical="center" shrinkToFit="1"/>
    </xf>
    <xf numFmtId="0" fontId="28" fillId="0" borderId="0" xfId="45" applyFont="1" applyAlignment="1">
      <alignment vertical="top" shrinkToFit="1"/>
    </xf>
    <xf numFmtId="0" fontId="28" fillId="0" borderId="10" xfId="45" applyFont="1" applyBorder="1" applyAlignment="1">
      <alignment horizontal="center" vertical="center" shrinkToFit="1"/>
    </xf>
    <xf numFmtId="0" fontId="33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center" vertical="center" wrapText="1" shrinkToFit="1"/>
    </xf>
    <xf numFmtId="0" fontId="51" fillId="0" borderId="19" xfId="45" applyFont="1" applyBorder="1" applyAlignment="1">
      <alignment horizontal="center" vertical="center" shrinkToFit="1"/>
    </xf>
    <xf numFmtId="0" fontId="30" fillId="0" borderId="19" xfId="45" applyFont="1" applyBorder="1" applyAlignment="1">
      <alignment horizontal="center" vertical="center" shrinkToFit="1"/>
    </xf>
    <xf numFmtId="0" fontId="51" fillId="0" borderId="1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38" fontId="52" fillId="0" borderId="0" xfId="44" applyFont="1" applyBorder="1" applyAlignment="1">
      <alignment horizontal="center" vertical="center" shrinkToFit="1"/>
    </xf>
    <xf numFmtId="38" fontId="52" fillId="0" borderId="10" xfId="44" applyFont="1" applyBorder="1" applyAlignment="1">
      <alignment horizontal="center" vertical="center" shrinkToFit="1"/>
    </xf>
    <xf numFmtId="0" fontId="29" fillId="0" borderId="0" xfId="45" applyFont="1" applyAlignment="1">
      <alignment vertical="center"/>
    </xf>
    <xf numFmtId="0" fontId="31" fillId="0" borderId="0" xfId="44" applyNumberFormat="1" applyFont="1" applyBorder="1" applyAlignment="1">
      <alignment horizontal="center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29" fillId="0" borderId="0" xfId="44" applyNumberFormat="1" applyFont="1" applyBorder="1" applyAlignment="1">
      <alignment horizontal="center" vertical="center" shrinkToFit="1"/>
    </xf>
    <xf numFmtId="0" fontId="29" fillId="0" borderId="10" xfId="44" applyNumberFormat="1" applyFont="1" applyBorder="1" applyAlignment="1">
      <alignment horizontal="center" vertical="center" shrinkToFit="1"/>
    </xf>
    <xf numFmtId="0" fontId="38" fillId="24" borderId="28" xfId="45" applyFont="1" applyFill="1" applyBorder="1" applyAlignment="1">
      <alignment horizontal="center" vertical="center"/>
    </xf>
    <xf numFmtId="0" fontId="37" fillId="24" borderId="29" xfId="45" applyFont="1" applyFill="1" applyBorder="1" applyAlignment="1">
      <alignment horizontal="center" vertical="center"/>
    </xf>
    <xf numFmtId="0" fontId="38" fillId="24" borderId="57" xfId="45" applyFont="1" applyFill="1" applyBorder="1" applyAlignment="1">
      <alignment horizontal="center" vertical="center"/>
    </xf>
    <xf numFmtId="0" fontId="37" fillId="24" borderId="45" xfId="45" applyFont="1" applyFill="1" applyBorder="1" applyAlignment="1">
      <alignment horizontal="center" vertical="center"/>
    </xf>
    <xf numFmtId="0" fontId="38" fillId="24" borderId="27" xfId="45" applyFont="1" applyFill="1" applyBorder="1" applyAlignment="1">
      <alignment horizontal="center" vertical="center"/>
    </xf>
    <xf numFmtId="0" fontId="38" fillId="24" borderId="45" xfId="45" applyFont="1" applyFill="1" applyBorder="1" applyAlignment="1">
      <alignment horizontal="center" vertical="center"/>
    </xf>
    <xf numFmtId="0" fontId="35" fillId="0" borderId="32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58" xfId="45" applyFont="1" applyBorder="1" applyAlignment="1">
      <alignment horizontal="center" vertical="center" wrapText="1"/>
    </xf>
    <xf numFmtId="0" fontId="35" fillId="0" borderId="51" xfId="45" applyFont="1" applyBorder="1" applyAlignment="1">
      <alignment horizontal="center" vertical="center" wrapText="1"/>
    </xf>
    <xf numFmtId="0" fontId="35" fillId="0" borderId="50" xfId="45" applyFont="1" applyBorder="1" applyAlignment="1">
      <alignment horizontal="center" vertical="center" wrapText="1"/>
    </xf>
    <xf numFmtId="0" fontId="35" fillId="0" borderId="49" xfId="45" applyFont="1" applyBorder="1" applyAlignment="1">
      <alignment horizontal="center" vertical="center" wrapText="1"/>
    </xf>
    <xf numFmtId="0" fontId="35" fillId="0" borderId="91" xfId="45" applyFont="1" applyBorder="1" applyAlignment="1">
      <alignment horizontal="center" vertical="center" wrapText="1"/>
    </xf>
    <xf numFmtId="0" fontId="35" fillId="0" borderId="92" xfId="45" applyFont="1" applyBorder="1" applyAlignment="1">
      <alignment horizontal="center" vertical="center" wrapText="1"/>
    </xf>
    <xf numFmtId="0" fontId="35" fillId="0" borderId="93" xfId="45" applyFont="1" applyBorder="1" applyAlignment="1">
      <alignment horizontal="center" vertical="center" wrapText="1"/>
    </xf>
    <xf numFmtId="0" fontId="35" fillId="0" borderId="30" xfId="45" applyFont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35" fillId="0" borderId="52" xfId="45" applyFont="1" applyBorder="1" applyAlignment="1">
      <alignment horizontal="center" vertical="center" wrapText="1"/>
    </xf>
    <xf numFmtId="176" fontId="36" fillId="0" borderId="41" xfId="45" applyNumberFormat="1" applyFont="1" applyBorder="1" applyAlignment="1">
      <alignment horizontal="center" vertical="center"/>
    </xf>
    <xf numFmtId="176" fontId="36" fillId="0" borderId="0" xfId="45" applyNumberFormat="1" applyFont="1" applyAlignment="1">
      <alignment horizontal="center" vertical="center"/>
    </xf>
    <xf numFmtId="176" fontId="36" fillId="0" borderId="48" xfId="45" applyNumberFormat="1" applyFont="1" applyBorder="1" applyAlignment="1">
      <alignment horizontal="center" vertical="center"/>
    </xf>
    <xf numFmtId="176" fontId="36" fillId="0" borderId="12" xfId="45" applyNumberFormat="1" applyFont="1" applyBorder="1" applyAlignment="1">
      <alignment horizontal="center" vertical="center"/>
    </xf>
    <xf numFmtId="176" fontId="36" fillId="0" borderId="10" xfId="45" applyNumberFormat="1" applyFont="1" applyBorder="1" applyAlignment="1">
      <alignment horizontal="center" vertical="center"/>
    </xf>
    <xf numFmtId="176" fontId="36" fillId="0" borderId="52" xfId="45" applyNumberFormat="1" applyFont="1" applyBorder="1" applyAlignment="1">
      <alignment horizontal="center" vertical="center"/>
    </xf>
    <xf numFmtId="176" fontId="36" fillId="0" borderId="43" xfId="45" applyNumberFormat="1" applyFont="1" applyBorder="1" applyAlignment="1">
      <alignment horizontal="center" vertical="center"/>
    </xf>
    <xf numFmtId="176" fontId="36" fillId="0" borderId="30" xfId="45" applyNumberFormat="1" applyFont="1" applyBorder="1" applyAlignment="1">
      <alignment horizontal="center" vertical="center"/>
    </xf>
    <xf numFmtId="0" fontId="35" fillId="0" borderId="43" xfId="45" applyFont="1" applyBorder="1" applyAlignment="1">
      <alignment horizontal="center" vertical="center" wrapText="1"/>
    </xf>
    <xf numFmtId="0" fontId="35" fillId="0" borderId="0" xfId="45" applyFont="1" applyAlignment="1">
      <alignment horizontal="center" vertical="center" wrapText="1"/>
    </xf>
    <xf numFmtId="0" fontId="35" fillId="0" borderId="48" xfId="45" applyFont="1" applyBorder="1" applyAlignment="1">
      <alignment horizontal="center" vertical="center" wrapText="1"/>
    </xf>
    <xf numFmtId="176" fontId="36" fillId="0" borderId="56" xfId="45" applyNumberFormat="1" applyFont="1" applyBorder="1" applyAlignment="1">
      <alignment horizontal="center" vertical="center"/>
    </xf>
    <xf numFmtId="176" fontId="36" fillId="0" borderId="19" xfId="45" applyNumberFormat="1" applyFont="1" applyBorder="1" applyAlignment="1">
      <alignment horizontal="center" vertical="center"/>
    </xf>
    <xf numFmtId="176" fontId="36" fillId="0" borderId="55" xfId="45" applyNumberFormat="1" applyFont="1" applyBorder="1" applyAlignment="1">
      <alignment horizontal="center" vertical="center"/>
    </xf>
    <xf numFmtId="176" fontId="36" fillId="0" borderId="13" xfId="45" applyNumberFormat="1" applyFont="1" applyBorder="1" applyAlignment="1">
      <alignment horizontal="center" vertical="center"/>
    </xf>
    <xf numFmtId="176" fontId="36" fillId="0" borderId="15" xfId="45" applyNumberFormat="1" applyFont="1" applyBorder="1" applyAlignment="1">
      <alignment horizontal="center" vertical="center"/>
    </xf>
    <xf numFmtId="176" fontId="36" fillId="0" borderId="47" xfId="45" applyNumberFormat="1" applyFont="1" applyBorder="1" applyAlignment="1">
      <alignment horizontal="center" vertical="center"/>
    </xf>
    <xf numFmtId="176" fontId="36" fillId="0" borderId="54" xfId="45" applyNumberFormat="1" applyFont="1" applyBorder="1" applyAlignment="1">
      <alignment horizontal="center" vertical="center"/>
    </xf>
    <xf numFmtId="176" fontId="36" fillId="0" borderId="44" xfId="45" applyNumberFormat="1" applyFont="1" applyBorder="1" applyAlignment="1">
      <alignment horizontal="center" vertical="center"/>
    </xf>
    <xf numFmtId="0" fontId="35" fillId="0" borderId="54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55" xfId="45" applyFont="1" applyBorder="1" applyAlignment="1">
      <alignment horizontal="center" vertical="center" wrapText="1"/>
    </xf>
    <xf numFmtId="0" fontId="35" fillId="0" borderId="44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47" xfId="45" applyFont="1" applyBorder="1" applyAlignment="1">
      <alignment horizontal="center" vertical="center" wrapText="1"/>
    </xf>
    <xf numFmtId="0" fontId="35" fillId="24" borderId="31" xfId="45" applyFont="1" applyFill="1" applyBorder="1" applyAlignment="1">
      <alignment horizontal="center" vertical="center" shrinkToFit="1"/>
    </xf>
    <xf numFmtId="0" fontId="35" fillId="24" borderId="83" xfId="45" applyFont="1" applyFill="1" applyBorder="1" applyAlignment="1">
      <alignment horizontal="center" vertical="center" shrinkToFit="1"/>
    </xf>
    <xf numFmtId="0" fontId="35" fillId="24" borderId="44" xfId="45" applyFont="1" applyFill="1" applyBorder="1" applyAlignment="1">
      <alignment horizontal="center" vertical="center" shrinkToFit="1"/>
    </xf>
    <xf numFmtId="0" fontId="35" fillId="24" borderId="17" xfId="45" applyFont="1" applyFill="1" applyBorder="1" applyAlignment="1">
      <alignment horizontal="center" vertical="center" shrinkToFit="1"/>
    </xf>
    <xf numFmtId="0" fontId="36" fillId="0" borderId="32" xfId="45" applyFont="1" applyBorder="1" applyAlignment="1">
      <alignment horizontal="center" vertical="center"/>
    </xf>
    <xf numFmtId="0" fontId="36" fillId="0" borderId="58" xfId="45" applyFont="1" applyBorder="1" applyAlignment="1">
      <alignment horizontal="center" vertical="center"/>
    </xf>
    <xf numFmtId="0" fontId="36" fillId="0" borderId="43" xfId="45" applyFont="1" applyBorder="1" applyAlignment="1">
      <alignment horizontal="center" vertical="center"/>
    </xf>
    <xf numFmtId="0" fontId="36" fillId="0" borderId="48" xfId="45" applyFont="1" applyBorder="1" applyAlignment="1">
      <alignment horizontal="center" vertical="center"/>
    </xf>
    <xf numFmtId="0" fontId="36" fillId="0" borderId="30" xfId="45" applyFont="1" applyBorder="1" applyAlignment="1">
      <alignment horizontal="center" vertical="center"/>
    </xf>
    <xf numFmtId="0" fontId="36" fillId="0" borderId="52" xfId="45" applyFont="1" applyBorder="1" applyAlignment="1">
      <alignment horizontal="center" vertical="center"/>
    </xf>
    <xf numFmtId="0" fontId="36" fillId="0" borderId="34" xfId="45" applyFont="1" applyBorder="1" applyAlignment="1">
      <alignment horizontal="center" vertical="center"/>
    </xf>
    <xf numFmtId="0" fontId="36" fillId="0" borderId="36" xfId="45" applyFont="1" applyBorder="1" applyAlignment="1">
      <alignment horizontal="center" vertical="center"/>
    </xf>
    <xf numFmtId="0" fontId="36" fillId="0" borderId="16" xfId="45" applyFont="1" applyBorder="1" applyAlignment="1">
      <alignment horizontal="center" vertical="center"/>
    </xf>
    <xf numFmtId="176" fontId="36" fillId="0" borderId="40" xfId="45" applyNumberFormat="1" applyFont="1" applyBorder="1" applyAlignment="1">
      <alignment horizontal="center" vertical="center"/>
    </xf>
    <xf numFmtId="176" fontId="36" fillId="0" borderId="14" xfId="45" applyNumberFormat="1" applyFont="1" applyBorder="1" applyAlignment="1">
      <alignment horizontal="center" vertical="center"/>
    </xf>
    <xf numFmtId="176" fontId="36" fillId="0" borderId="58" xfId="45" applyNumberFormat="1" applyFont="1" applyBorder="1" applyAlignment="1">
      <alignment horizontal="center" vertical="center"/>
    </xf>
    <xf numFmtId="176" fontId="36" fillId="0" borderId="32" xfId="45" applyNumberFormat="1" applyFont="1" applyBorder="1" applyAlignment="1">
      <alignment horizontal="center" vertical="center"/>
    </xf>
    <xf numFmtId="0" fontId="36" fillId="0" borderId="54" xfId="45" applyFont="1" applyBorder="1" applyAlignment="1">
      <alignment horizontal="center" vertical="center"/>
    </xf>
    <xf numFmtId="0" fontId="36" fillId="0" borderId="55" xfId="45" applyFont="1" applyBorder="1" applyAlignment="1">
      <alignment horizontal="center" vertical="center"/>
    </xf>
    <xf numFmtId="0" fontId="39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shrinkToFit="1"/>
    </xf>
    <xf numFmtId="0" fontId="35" fillId="24" borderId="14" xfId="45" applyFont="1" applyFill="1" applyBorder="1" applyAlignment="1">
      <alignment horizontal="center" vertical="center" shrinkToFit="1"/>
    </xf>
    <xf numFmtId="0" fontId="35" fillId="24" borderId="34" xfId="45" applyFont="1" applyFill="1" applyBorder="1" applyAlignment="1">
      <alignment horizontal="center" vertical="center" shrinkToFit="1"/>
    </xf>
    <xf numFmtId="0" fontId="22" fillId="24" borderId="33" xfId="45" applyFont="1" applyFill="1" applyBorder="1" applyAlignment="1">
      <alignment horizontal="center" vertical="center" shrinkToFit="1"/>
    </xf>
    <xf numFmtId="0" fontId="22" fillId="24" borderId="61" xfId="45" applyFont="1" applyFill="1" applyBorder="1" applyAlignment="1">
      <alignment horizontal="center" vertical="center" shrinkToFit="1"/>
    </xf>
    <xf numFmtId="0" fontId="22" fillId="24" borderId="60" xfId="45" applyFont="1" applyFill="1" applyBorder="1" applyAlignment="1">
      <alignment horizontal="center" vertical="center" shrinkToFit="1"/>
    </xf>
    <xf numFmtId="0" fontId="35" fillId="24" borderId="59" xfId="45" applyFont="1" applyFill="1" applyBorder="1" applyAlignment="1">
      <alignment horizontal="center" vertical="center" shrinkToFit="1"/>
    </xf>
    <xf numFmtId="0" fontId="35" fillId="24" borderId="47" xfId="45" applyFont="1" applyFill="1" applyBorder="1" applyAlignment="1">
      <alignment horizontal="center" vertical="center" shrinkToFit="1"/>
    </xf>
    <xf numFmtId="0" fontId="35" fillId="24" borderId="27" xfId="45" applyFont="1" applyFill="1" applyBorder="1" applyAlignment="1">
      <alignment horizontal="center" vertical="center" wrapText="1"/>
    </xf>
    <xf numFmtId="0" fontId="22" fillId="24" borderId="28" xfId="45" applyFont="1" applyFill="1" applyBorder="1" applyAlignment="1">
      <alignment horizontal="center" vertical="center"/>
    </xf>
    <xf numFmtId="0" fontId="22" fillId="24" borderId="29" xfId="45" applyFont="1" applyFill="1" applyBorder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wrapText="1"/>
    </xf>
    <xf numFmtId="0" fontId="35" fillId="24" borderId="14" xfId="45" applyFont="1" applyFill="1" applyBorder="1" applyAlignment="1">
      <alignment horizontal="center" vertical="center" wrapText="1"/>
    </xf>
    <xf numFmtId="0" fontId="35" fillId="24" borderId="58" xfId="45" applyFont="1" applyFill="1" applyBorder="1" applyAlignment="1">
      <alignment horizontal="center" vertical="center" wrapText="1"/>
    </xf>
    <xf numFmtId="0" fontId="35" fillId="24" borderId="43" xfId="45" applyFont="1" applyFill="1" applyBorder="1" applyAlignment="1">
      <alignment horizontal="center" vertical="center" wrapText="1"/>
    </xf>
    <xf numFmtId="0" fontId="35" fillId="24" borderId="0" xfId="45" applyFont="1" applyFill="1" applyAlignment="1">
      <alignment horizontal="center" vertical="center" wrapText="1"/>
    </xf>
    <xf numFmtId="0" fontId="35" fillId="24" borderId="48" xfId="45" applyFont="1" applyFill="1" applyBorder="1" applyAlignment="1">
      <alignment horizontal="center" vertical="center" wrapText="1"/>
    </xf>
    <xf numFmtId="0" fontId="35" fillId="24" borderId="44" xfId="45" applyFont="1" applyFill="1" applyBorder="1" applyAlignment="1">
      <alignment horizontal="center" vertical="center" wrapText="1"/>
    </xf>
    <xf numFmtId="0" fontId="35" fillId="24" borderId="15" xfId="45" applyFont="1" applyFill="1" applyBorder="1" applyAlignment="1">
      <alignment horizontal="center" vertical="center" wrapText="1"/>
    </xf>
    <xf numFmtId="0" fontId="35" fillId="24" borderId="47" xfId="45" applyFont="1" applyFill="1" applyBorder="1" applyAlignment="1">
      <alignment horizontal="center" vertical="center" wrapText="1"/>
    </xf>
    <xf numFmtId="0" fontId="35" fillId="24" borderId="32" xfId="45" applyFont="1" applyFill="1" applyBorder="1" applyAlignment="1">
      <alignment horizontal="center" vertical="center"/>
    </xf>
    <xf numFmtId="0" fontId="35" fillId="24" borderId="14" xfId="45" applyFont="1" applyFill="1" applyBorder="1" applyAlignment="1">
      <alignment horizontal="center" vertical="center"/>
    </xf>
    <xf numFmtId="0" fontId="35" fillId="24" borderId="58" xfId="45" applyFont="1" applyFill="1" applyBorder="1" applyAlignment="1">
      <alignment horizontal="center" vertical="center"/>
    </xf>
    <xf numFmtId="0" fontId="35" fillId="24" borderId="51" xfId="45" applyFont="1" applyFill="1" applyBorder="1" applyAlignment="1">
      <alignment horizontal="center" vertical="center"/>
    </xf>
    <xf numFmtId="0" fontId="35" fillId="24" borderId="50" xfId="45" applyFont="1" applyFill="1" applyBorder="1" applyAlignment="1">
      <alignment horizontal="center" vertical="center"/>
    </xf>
    <xf numFmtId="0" fontId="35" fillId="24" borderId="49" xfId="45" applyFont="1" applyFill="1" applyBorder="1" applyAlignment="1">
      <alignment horizontal="center" vertical="center"/>
    </xf>
    <xf numFmtId="0" fontId="35" fillId="24" borderId="43" xfId="45" applyFont="1" applyFill="1" applyBorder="1" applyAlignment="1">
      <alignment horizontal="center" vertical="center"/>
    </xf>
    <xf numFmtId="0" fontId="35" fillId="24" borderId="0" xfId="45" applyFont="1" applyFill="1" applyAlignment="1">
      <alignment horizontal="center" vertical="center"/>
    </xf>
    <xf numFmtId="0" fontId="35" fillId="24" borderId="48" xfId="45" applyFont="1" applyFill="1" applyBorder="1" applyAlignment="1">
      <alignment horizontal="center" vertical="center"/>
    </xf>
    <xf numFmtId="0" fontId="35" fillId="24" borderId="44" xfId="45" applyFont="1" applyFill="1" applyBorder="1" applyAlignment="1">
      <alignment horizontal="center" vertical="center"/>
    </xf>
    <xf numFmtId="0" fontId="35" fillId="24" borderId="15" xfId="45" applyFont="1" applyFill="1" applyBorder="1" applyAlignment="1">
      <alignment horizontal="center" vertical="center"/>
    </xf>
    <xf numFmtId="0" fontId="35" fillId="24" borderId="47" xfId="45" applyFont="1" applyFill="1" applyBorder="1" applyAlignment="1">
      <alignment horizontal="center" vertical="center"/>
    </xf>
    <xf numFmtId="0" fontId="35" fillId="24" borderId="40" xfId="45" applyFont="1" applyFill="1" applyBorder="1" applyAlignment="1">
      <alignment horizontal="center" vertical="center"/>
    </xf>
    <xf numFmtId="0" fontId="35" fillId="24" borderId="41" xfId="45" applyFont="1" applyFill="1" applyBorder="1" applyAlignment="1">
      <alignment horizontal="center" vertical="center"/>
    </xf>
    <xf numFmtId="0" fontId="35" fillId="24" borderId="13" xfId="45" applyFont="1" applyFill="1" applyBorder="1" applyAlignment="1">
      <alignment horizontal="center" vertical="center"/>
    </xf>
    <xf numFmtId="0" fontId="23" fillId="0" borderId="0" xfId="45" applyFont="1" applyAlignment="1">
      <alignment horizontal="center" vertical="center"/>
    </xf>
    <xf numFmtId="0" fontId="36" fillId="0" borderId="53" xfId="45" applyFont="1" applyBorder="1" applyAlignment="1">
      <alignment horizontal="center" vertical="center"/>
    </xf>
    <xf numFmtId="0" fontId="36" fillId="0" borderId="44" xfId="45" applyFont="1" applyBorder="1" applyAlignment="1">
      <alignment horizontal="center" vertical="center"/>
    </xf>
    <xf numFmtId="0" fontId="36" fillId="0" borderId="17" xfId="45" applyFont="1" applyBorder="1" applyAlignment="1">
      <alignment horizontal="center" vertical="center"/>
    </xf>
    <xf numFmtId="0" fontId="36" fillId="0" borderId="47" xfId="45" applyFont="1" applyBorder="1" applyAlignment="1">
      <alignment horizontal="center" vertical="center"/>
    </xf>
    <xf numFmtId="0" fontId="41" fillId="0" borderId="0" xfId="45" applyFont="1" applyAlignment="1">
      <alignment horizontal="center" vertical="center"/>
    </xf>
    <xf numFmtId="0" fontId="24" fillId="24" borderId="39" xfId="45" applyFont="1" applyFill="1" applyBorder="1" applyAlignment="1">
      <alignment horizontal="center" vertical="center" wrapText="1"/>
    </xf>
    <xf numFmtId="0" fontId="24" fillId="24" borderId="37" xfId="45" applyFont="1" applyFill="1" applyBorder="1" applyAlignment="1">
      <alignment horizontal="center" vertical="center" wrapText="1"/>
    </xf>
    <xf numFmtId="0" fontId="24" fillId="24" borderId="38" xfId="45" applyFont="1" applyFill="1" applyBorder="1" applyAlignment="1">
      <alignment horizontal="center" vertical="center" wrapText="1"/>
    </xf>
    <xf numFmtId="0" fontId="24" fillId="24" borderId="26" xfId="44" applyNumberFormat="1" applyFont="1" applyFill="1" applyBorder="1" applyAlignment="1">
      <alignment horizontal="center" vertical="center" wrapText="1"/>
    </xf>
    <xf numFmtId="0" fontId="24" fillId="24" borderId="23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 wrapText="1"/>
    </xf>
    <xf numFmtId="0" fontId="24" fillId="24" borderId="24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 wrapText="1"/>
    </xf>
    <xf numFmtId="0" fontId="24" fillId="24" borderId="22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/>
    </xf>
    <xf numFmtId="0" fontId="24" fillId="24" borderId="26" xfId="44" applyNumberFormat="1" applyFont="1" applyFill="1" applyBorder="1" applyAlignment="1">
      <alignment horizontal="center" vertical="center" shrinkToFit="1"/>
    </xf>
    <xf numFmtId="0" fontId="24" fillId="24" borderId="23" xfId="44" applyNumberFormat="1" applyFont="1" applyFill="1" applyBorder="1" applyAlignment="1">
      <alignment horizontal="center" vertical="center" shrinkToFit="1"/>
    </xf>
    <xf numFmtId="0" fontId="24" fillId="24" borderId="35" xfId="44" applyNumberFormat="1" applyFont="1" applyFill="1" applyBorder="1" applyAlignment="1">
      <alignment horizontal="center" vertical="center" shrinkToFit="1"/>
    </xf>
    <xf numFmtId="0" fontId="24" fillId="24" borderId="24" xfId="44" applyNumberFormat="1" applyFont="1" applyFill="1" applyBorder="1" applyAlignment="1">
      <alignment horizontal="center" vertical="center" shrinkToFit="1"/>
    </xf>
    <xf numFmtId="0" fontId="24" fillId="24" borderId="25" xfId="44" applyNumberFormat="1" applyFont="1" applyFill="1" applyBorder="1" applyAlignment="1">
      <alignment horizontal="center" vertical="center" shrinkToFit="1"/>
    </xf>
    <xf numFmtId="0" fontId="24" fillId="24" borderId="22" xfId="44" applyNumberFormat="1" applyFont="1" applyFill="1" applyBorder="1" applyAlignment="1">
      <alignment horizontal="center" vertical="center" shrinkToFit="1"/>
    </xf>
    <xf numFmtId="0" fontId="40" fillId="0" borderId="10" xfId="45" applyFont="1" applyBorder="1" applyAlignment="1">
      <alignment vertical="center"/>
    </xf>
    <xf numFmtId="0" fontId="24" fillId="24" borderId="19" xfId="44" applyNumberFormat="1" applyFont="1" applyFill="1" applyBorder="1" applyAlignment="1">
      <alignment horizontal="center" vertical="center" shrinkToFit="1"/>
    </xf>
    <xf numFmtId="0" fontId="24" fillId="24" borderId="0" xfId="44" applyNumberFormat="1" applyFont="1" applyFill="1" applyBorder="1" applyAlignment="1">
      <alignment horizontal="center" vertical="center" shrinkToFit="1"/>
    </xf>
    <xf numFmtId="0" fontId="24" fillId="24" borderId="10" xfId="44" applyNumberFormat="1" applyFont="1" applyFill="1" applyBorder="1" applyAlignment="1">
      <alignment horizontal="center" vertical="center" shrinkToFit="1"/>
    </xf>
    <xf numFmtId="0" fontId="24" fillId="0" borderId="73" xfId="44" applyNumberFormat="1" applyFont="1" applyFill="1" applyBorder="1" applyAlignment="1">
      <alignment horizontal="center" vertical="center" shrinkToFit="1"/>
    </xf>
    <xf numFmtId="0" fontId="24" fillId="0" borderId="72" xfId="44" applyNumberFormat="1" applyFont="1" applyBorder="1" applyAlignment="1">
      <alignment horizontal="center" vertical="center" shrinkToFit="1"/>
    </xf>
    <xf numFmtId="0" fontId="24" fillId="24" borderId="80" xfId="44" applyNumberFormat="1" applyFont="1" applyFill="1" applyBorder="1" applyAlignment="1">
      <alignment horizontal="center" vertical="center" textRotation="255" shrinkToFit="1"/>
    </xf>
    <xf numFmtId="0" fontId="24" fillId="24" borderId="74" xfId="44" applyNumberFormat="1" applyFont="1" applyFill="1" applyBorder="1" applyAlignment="1">
      <alignment horizontal="center" vertical="center" textRotation="255" shrinkToFit="1"/>
    </xf>
    <xf numFmtId="0" fontId="24" fillId="24" borderId="82" xfId="44" applyNumberFormat="1" applyFont="1" applyFill="1" applyBorder="1" applyAlignment="1">
      <alignment horizontal="center" vertical="center" textRotation="255" shrinkToFit="1"/>
    </xf>
    <xf numFmtId="0" fontId="24" fillId="24" borderId="39" xfId="44" applyNumberFormat="1" applyFont="1" applyFill="1" applyBorder="1" applyAlignment="1">
      <alignment horizontal="center" vertical="center" textRotation="255" shrinkToFit="1"/>
    </xf>
    <xf numFmtId="0" fontId="24" fillId="24" borderId="37" xfId="44" applyNumberFormat="1" applyFont="1" applyFill="1" applyBorder="1" applyAlignment="1">
      <alignment horizontal="center" vertical="center" textRotation="255" shrinkToFit="1"/>
    </xf>
    <xf numFmtId="0" fontId="24" fillId="24" borderId="38" xfId="44" applyNumberFormat="1" applyFont="1" applyFill="1" applyBorder="1" applyAlignment="1">
      <alignment horizontal="center" vertical="center" textRotation="255" shrinkToFit="1"/>
    </xf>
    <xf numFmtId="0" fontId="24" fillId="0" borderId="23" xfId="44" applyNumberFormat="1" applyFont="1" applyBorder="1" applyAlignment="1">
      <alignment horizontal="center" vertical="center" shrinkToFit="1"/>
    </xf>
    <xf numFmtId="0" fontId="24" fillId="0" borderId="24" xfId="44" applyNumberFormat="1" applyFont="1" applyBorder="1" applyAlignment="1">
      <alignment horizontal="center" vertical="center" shrinkToFit="1"/>
    </xf>
    <xf numFmtId="0" fontId="24" fillId="0" borderId="22" xfId="44" applyNumberFormat="1" applyFont="1" applyBorder="1" applyAlignment="1">
      <alignment horizontal="center" vertical="center" shrinkToFit="1"/>
    </xf>
    <xf numFmtId="38" fontId="22" fillId="0" borderId="26" xfId="44" applyFont="1" applyBorder="1" applyAlignment="1">
      <alignment horizontal="right" vertical="center" shrinkToFit="1"/>
    </xf>
    <xf numFmtId="38" fontId="22" fillId="0" borderId="35" xfId="44" applyFont="1" applyBorder="1" applyAlignment="1">
      <alignment horizontal="right" vertical="center" shrinkToFit="1"/>
    </xf>
    <xf numFmtId="38" fontId="22" fillId="0" borderId="25" xfId="44" applyFont="1" applyBorder="1" applyAlignment="1">
      <alignment horizontal="right" vertical="center" shrinkToFit="1"/>
    </xf>
    <xf numFmtId="38" fontId="22" fillId="0" borderId="19" xfId="44" applyFont="1" applyBorder="1" applyAlignment="1">
      <alignment vertical="center" shrinkToFit="1"/>
    </xf>
    <xf numFmtId="38" fontId="22" fillId="0" borderId="0" xfId="44" applyFont="1" applyBorder="1" applyAlignment="1">
      <alignment vertical="center" shrinkToFit="1"/>
    </xf>
    <xf numFmtId="38" fontId="22" fillId="0" borderId="10" xfId="44" applyFont="1" applyBorder="1" applyAlignment="1">
      <alignment vertical="center" shrinkToFit="1"/>
    </xf>
    <xf numFmtId="0" fontId="24" fillId="24" borderId="39" xfId="45" applyFont="1" applyFill="1" applyBorder="1" applyAlignment="1">
      <alignment horizontal="center" vertical="center"/>
    </xf>
    <xf numFmtId="0" fontId="24" fillId="24" borderId="37" xfId="45" applyFont="1" applyFill="1" applyBorder="1" applyAlignment="1">
      <alignment horizontal="center" vertical="center"/>
    </xf>
    <xf numFmtId="0" fontId="24" fillId="24" borderId="38" xfId="45" applyFont="1" applyFill="1" applyBorder="1" applyAlignment="1">
      <alignment horizontal="center" vertical="center"/>
    </xf>
    <xf numFmtId="0" fontId="24" fillId="0" borderId="73" xfId="44" applyNumberFormat="1" applyFont="1" applyBorder="1" applyAlignment="1">
      <alignment horizontal="center" vertical="center" shrinkToFit="1"/>
    </xf>
    <xf numFmtId="38" fontId="22" fillId="0" borderId="75" xfId="44" applyFont="1" applyFill="1" applyBorder="1" applyAlignment="1">
      <alignment horizontal="center"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38" fontId="22" fillId="0" borderId="77" xfId="44" applyFont="1" applyFill="1" applyBorder="1" applyAlignment="1">
      <alignment horizontal="center" vertical="center" shrinkToFit="1"/>
    </xf>
    <xf numFmtId="38" fontId="22" fillId="0" borderId="46" xfId="44" applyFont="1" applyFill="1" applyBorder="1" applyAlignment="1">
      <alignment horizontal="center" vertical="center" shrinkToFit="1"/>
    </xf>
    <xf numFmtId="0" fontId="24" fillId="24" borderId="39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shrinkToFit="1"/>
    </xf>
    <xf numFmtId="0" fontId="24" fillId="24" borderId="38" xfId="44" applyNumberFormat="1" applyFont="1" applyFill="1" applyBorder="1" applyAlignment="1">
      <alignment shrinkToFit="1"/>
    </xf>
    <xf numFmtId="0" fontId="24" fillId="0" borderId="79" xfId="44" applyNumberFormat="1" applyFont="1" applyFill="1" applyBorder="1" applyAlignment="1">
      <alignment vertical="center" shrinkToFit="1"/>
    </xf>
    <xf numFmtId="0" fontId="24" fillId="0" borderId="78" xfId="44" applyNumberFormat="1" applyFont="1" applyFill="1" applyBorder="1" applyAlignment="1">
      <alignment vertical="center" shrinkToFit="1"/>
    </xf>
    <xf numFmtId="0" fontId="24" fillId="0" borderId="73" xfId="44" applyNumberFormat="1" applyFont="1" applyFill="1" applyBorder="1" applyAlignment="1">
      <alignment vertical="center" shrinkToFit="1"/>
    </xf>
    <xf numFmtId="0" fontId="24" fillId="0" borderId="72" xfId="44" applyNumberFormat="1" applyFont="1" applyFill="1" applyBorder="1" applyAlignment="1">
      <alignment vertical="center" shrinkToFit="1"/>
    </xf>
    <xf numFmtId="38" fontId="22" fillId="0" borderId="73" xfId="44" applyFont="1" applyFill="1" applyBorder="1" applyAlignment="1">
      <alignment vertical="center" shrinkToFit="1"/>
    </xf>
    <xf numFmtId="38" fontId="22" fillId="0" borderId="46" xfId="44" applyFont="1" applyFill="1" applyBorder="1" applyAlignment="1">
      <alignment vertical="center" shrinkToFit="1"/>
    </xf>
    <xf numFmtId="0" fontId="24" fillId="0" borderId="75" xfId="44" applyNumberFormat="1" applyFont="1" applyFill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38" fontId="22" fillId="0" borderId="73" xfId="44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24" borderId="74" xfId="44" applyNumberFormat="1" applyFont="1" applyFill="1" applyBorder="1" applyAlignment="1">
      <alignment horizontal="center" vertical="center" shrinkToFit="1"/>
    </xf>
    <xf numFmtId="0" fontId="24" fillId="24" borderId="82" xfId="44" applyNumberFormat="1" applyFont="1" applyFill="1" applyBorder="1" applyAlignment="1">
      <alignment horizontal="center" vertical="center" shrinkToFit="1"/>
    </xf>
    <xf numFmtId="38" fontId="22" fillId="0" borderId="26" xfId="44" applyFont="1" applyFill="1" applyBorder="1" applyAlignment="1">
      <alignment horizontal="right" vertical="center" shrinkToFit="1"/>
    </xf>
    <xf numFmtId="38" fontId="22" fillId="0" borderId="19" xfId="44" applyFont="1" applyFill="1" applyBorder="1" applyAlignment="1">
      <alignment horizontal="right" vertical="center" shrinkToFit="1"/>
    </xf>
    <xf numFmtId="38" fontId="22" fillId="0" borderId="25" xfId="44" applyFont="1" applyFill="1" applyBorder="1" applyAlignment="1">
      <alignment horizontal="right" vertical="center" shrinkToFit="1"/>
    </xf>
    <xf numFmtId="38" fontId="22" fillId="0" borderId="10" xfId="44" applyFont="1" applyFill="1" applyBorder="1" applyAlignment="1">
      <alignment horizontal="right" vertical="center" shrinkToFit="1"/>
    </xf>
    <xf numFmtId="0" fontId="24" fillId="24" borderId="80" xfId="44" applyNumberFormat="1" applyFont="1" applyFill="1" applyBorder="1" applyAlignment="1">
      <alignment horizontal="center" vertical="center" shrinkToFit="1"/>
    </xf>
    <xf numFmtId="0" fontId="24" fillId="0" borderId="79" xfId="44" applyNumberFormat="1" applyFont="1" applyBorder="1" applyAlignment="1">
      <alignment horizontal="center" vertical="center" shrinkToFit="1"/>
    </xf>
    <xf numFmtId="0" fontId="24" fillId="0" borderId="78" xfId="44" applyNumberFormat="1" applyFont="1" applyBorder="1" applyAlignment="1">
      <alignment horizontal="center" vertical="center" shrinkToFit="1"/>
    </xf>
    <xf numFmtId="0" fontId="24" fillId="0" borderId="73" xfId="44" applyNumberFormat="1" applyFont="1" applyBorder="1" applyAlignment="1">
      <alignment horizontal="center" vertical="center" wrapText="1" shrinkToFit="1"/>
    </xf>
    <xf numFmtId="0" fontId="24" fillId="24" borderId="71" xfId="44" applyNumberFormat="1" applyFont="1" applyFill="1" applyBorder="1" applyAlignment="1">
      <alignment horizontal="center" vertical="center" textRotation="255" shrinkToFit="1"/>
    </xf>
    <xf numFmtId="38" fontId="22" fillId="0" borderId="70" xfId="44" applyFont="1" applyBorder="1" applyAlignment="1">
      <alignment vertical="center" shrinkToFit="1"/>
    </xf>
    <xf numFmtId="0" fontId="24" fillId="0" borderId="64" xfId="44" applyNumberFormat="1" applyFont="1" applyBorder="1" applyAlignment="1">
      <alignment horizontal="center" vertical="center" shrinkToFit="1"/>
    </xf>
    <xf numFmtId="38" fontId="22" fillId="0" borderId="65" xfId="44" applyFont="1" applyFill="1" applyBorder="1" applyAlignment="1">
      <alignment horizontal="right" vertical="center" shrinkToFit="1"/>
    </xf>
    <xf numFmtId="38" fontId="22" fillId="0" borderId="70" xfId="44" applyFont="1" applyFill="1" applyBorder="1" applyAlignment="1">
      <alignment horizontal="right" vertical="center" shrinkToFit="1"/>
    </xf>
    <xf numFmtId="0" fontId="24" fillId="24" borderId="68" xfId="44" applyNumberFormat="1" applyFont="1" applyFill="1" applyBorder="1" applyAlignment="1">
      <alignment horizontal="center" vertical="center" textRotation="255" shrinkToFit="1"/>
    </xf>
    <xf numFmtId="38" fontId="22" fillId="0" borderId="67" xfId="44" applyFont="1" applyFill="1" applyBorder="1" applyAlignment="1">
      <alignment vertical="center" shrinkToFit="1"/>
    </xf>
    <xf numFmtId="0" fontId="24" fillId="0" borderId="66" xfId="44" applyNumberFormat="1" applyFont="1" applyBorder="1" applyAlignment="1">
      <alignment horizontal="center" vertical="center" shrinkToFit="1"/>
    </xf>
    <xf numFmtId="38" fontId="22" fillId="0" borderId="69" xfId="44" applyFont="1" applyFill="1" applyBorder="1" applyAlignment="1">
      <alignment horizontal="center" vertical="center" shrinkToFit="1"/>
    </xf>
    <xf numFmtId="38" fontId="22" fillId="0" borderId="67" xfId="44" applyFont="1" applyFill="1" applyBorder="1" applyAlignment="1">
      <alignment horizontal="center" vertical="center" shrinkToFit="1"/>
    </xf>
    <xf numFmtId="0" fontId="27" fillId="24" borderId="37" xfId="45" applyFont="1" applyFill="1" applyBorder="1" applyAlignment="1">
      <alignment horizontal="center" vertical="center" textRotation="255" wrapText="1"/>
    </xf>
    <xf numFmtId="0" fontId="27" fillId="24" borderId="38" xfId="45" applyFont="1" applyFill="1" applyBorder="1" applyAlignment="1">
      <alignment horizontal="center" vertical="center" textRotation="255" wrapText="1"/>
    </xf>
    <xf numFmtId="38" fontId="22" fillId="0" borderId="63" xfId="44" applyFont="1" applyBorder="1" applyAlignment="1">
      <alignment horizontal="right" vertical="center" shrinkToFit="1"/>
    </xf>
    <xf numFmtId="0" fontId="27" fillId="0" borderId="94" xfId="44" applyNumberFormat="1" applyFont="1" applyBorder="1" applyAlignment="1">
      <alignment horizontal="center" vertical="center" shrinkToFit="1"/>
    </xf>
    <xf numFmtId="0" fontId="27" fillId="0" borderId="24" xfId="44" applyNumberFormat="1" applyFont="1" applyBorder="1" applyAlignment="1">
      <alignment horizontal="center" vertical="center" shrinkToFit="1"/>
    </xf>
    <xf numFmtId="0" fontId="27" fillId="0" borderId="22" xfId="44" applyNumberFormat="1" applyFont="1" applyBorder="1" applyAlignment="1">
      <alignment horizontal="center" vertical="center" shrinkToFit="1"/>
    </xf>
    <xf numFmtId="0" fontId="27" fillId="0" borderId="0" xfId="44" applyNumberFormat="1" applyFont="1" applyBorder="1" applyAlignment="1">
      <alignment horizontal="center" vertical="center" shrinkToFit="1"/>
    </xf>
    <xf numFmtId="0" fontId="27" fillId="0" borderId="10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shrinkToFit="1"/>
    </xf>
    <xf numFmtId="0" fontId="27" fillId="24" borderId="38" xfId="44" applyNumberFormat="1" applyFont="1" applyFill="1" applyBorder="1" applyAlignment="1">
      <alignment horizontal="center" vertical="center" textRotation="255" shrinkToFit="1"/>
    </xf>
    <xf numFmtId="38" fontId="22" fillId="0" borderId="0" xfId="44" applyFont="1" applyBorder="1" applyAlignment="1">
      <alignment horizontal="right" vertical="center" shrinkToFit="1"/>
    </xf>
    <xf numFmtId="38" fontId="22" fillId="0" borderId="10" xfId="44" applyFont="1" applyBorder="1" applyAlignment="1">
      <alignment horizontal="right" vertical="center" shrinkToFit="1"/>
    </xf>
    <xf numFmtId="38" fontId="22" fillId="0" borderId="62" xfId="44" applyFont="1" applyBorder="1" applyAlignment="1">
      <alignment horizontal="right" vertical="center" shrinkToFit="1"/>
    </xf>
    <xf numFmtId="38" fontId="22" fillId="0" borderId="63" xfId="44" applyFont="1" applyBorder="1" applyAlignment="1">
      <alignment vertical="center" shrinkToFit="1"/>
    </xf>
    <xf numFmtId="38" fontId="22" fillId="0" borderId="62" xfId="44" applyFont="1" applyBorder="1" applyAlignment="1">
      <alignment vertical="center" shrinkToFit="1"/>
    </xf>
    <xf numFmtId="38" fontId="22" fillId="0" borderId="35" xfId="44" applyFont="1" applyBorder="1" applyAlignment="1">
      <alignment vertical="center" shrinkToFit="1"/>
    </xf>
    <xf numFmtId="38" fontId="22" fillId="0" borderId="25" xfId="44" applyFont="1" applyBorder="1" applyAlignment="1">
      <alignment vertical="center" shrinkToFit="1"/>
    </xf>
    <xf numFmtId="0" fontId="24" fillId="24" borderId="68" xfId="44" applyNumberFormat="1" applyFont="1" applyFill="1" applyBorder="1" applyAlignment="1">
      <alignment horizontal="center" vertical="center" shrinkToFit="1"/>
    </xf>
    <xf numFmtId="38" fontId="22" fillId="0" borderId="67" xfId="44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wrapText="1"/>
    </xf>
    <xf numFmtId="0" fontId="27" fillId="24" borderId="37" xfId="44" applyNumberFormat="1" applyFont="1" applyFill="1" applyBorder="1" applyAlignment="1">
      <alignment vertical="center" textRotation="255"/>
    </xf>
    <xf numFmtId="0" fontId="27" fillId="24" borderId="38" xfId="44" applyNumberFormat="1" applyFont="1" applyFill="1" applyBorder="1" applyAlignment="1">
      <alignment vertical="center" textRotation="255"/>
    </xf>
    <xf numFmtId="38" fontId="22" fillId="0" borderId="0" xfId="44" applyFont="1" applyBorder="1" applyAlignment="1">
      <alignment horizontal="right" shrinkToFit="1"/>
    </xf>
    <xf numFmtId="38" fontId="22" fillId="0" borderId="35" xfId="44" applyFont="1" applyBorder="1" applyAlignment="1">
      <alignment horizontal="right" shrinkToFit="1"/>
    </xf>
    <xf numFmtId="38" fontId="22" fillId="0" borderId="25" xfId="44" applyFont="1" applyBorder="1" applyAlignment="1">
      <alignment horizontal="right" shrinkToFit="1"/>
    </xf>
    <xf numFmtId="38" fontId="22" fillId="0" borderId="10" xfId="44" applyFont="1" applyBorder="1" applyAlignment="1">
      <alignment horizontal="right" shrinkToFit="1"/>
    </xf>
    <xf numFmtId="0" fontId="27" fillId="0" borderId="23" xfId="44" applyNumberFormat="1" applyFont="1" applyBorder="1" applyAlignment="1">
      <alignment horizontal="center" vertical="center" shrinkToFit="1"/>
    </xf>
    <xf numFmtId="0" fontId="27" fillId="24" borderId="25" xfId="44" applyNumberFormat="1" applyFont="1" applyFill="1" applyBorder="1" applyAlignment="1">
      <alignment horizontal="center" vertical="center" shrinkToFit="1"/>
    </xf>
    <xf numFmtId="0" fontId="27" fillId="24" borderId="22" xfId="44" applyNumberFormat="1" applyFont="1" applyFill="1" applyBorder="1" applyAlignment="1">
      <alignment horizontal="center" vertical="center" shrinkToFit="1"/>
    </xf>
    <xf numFmtId="38" fontId="22" fillId="0" borderId="65" xfId="44" applyFont="1" applyBorder="1" applyAlignment="1">
      <alignment horizontal="right" vertical="center" shrinkToFit="1"/>
    </xf>
    <xf numFmtId="0" fontId="24" fillId="24" borderId="71" xfId="44" applyNumberFormat="1" applyFont="1" applyFill="1" applyBorder="1" applyAlignment="1">
      <alignment shrinkToFit="1"/>
    </xf>
    <xf numFmtId="0" fontId="24" fillId="24" borderId="71" xfId="45" applyFont="1" applyFill="1" applyBorder="1" applyAlignment="1">
      <alignment horizontal="center" vertical="center"/>
    </xf>
    <xf numFmtId="38" fontId="37" fillId="0" borderId="20" xfId="44" applyFont="1" applyFill="1" applyBorder="1" applyAlignment="1">
      <alignment vertical="center" shrinkToFit="1"/>
    </xf>
    <xf numFmtId="38" fontId="37" fillId="0" borderId="11" xfId="44" applyFont="1" applyFill="1" applyBorder="1" applyAlignment="1">
      <alignment vertical="center" shrinkToFit="1"/>
    </xf>
    <xf numFmtId="0" fontId="28" fillId="0" borderId="20" xfId="44" applyNumberFormat="1" applyFont="1" applyBorder="1" applyAlignment="1">
      <alignment horizontal="center" vertical="center" shrinkToFit="1"/>
    </xf>
    <xf numFmtId="0" fontId="28" fillId="0" borderId="11" xfId="44" applyNumberFormat="1" applyFont="1" applyBorder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38" fontId="22" fillId="0" borderId="20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38" fontId="22" fillId="0" borderId="20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0" fontId="30" fillId="24" borderId="26" xfId="45" applyFont="1" applyFill="1" applyBorder="1" applyAlignment="1">
      <alignment horizontal="center" vertical="center" wrapText="1"/>
    </xf>
    <xf numFmtId="0" fontId="30" fillId="24" borderId="19" xfId="45" applyFont="1" applyFill="1" applyBorder="1" applyAlignment="1">
      <alignment horizontal="center" vertical="center" wrapText="1"/>
    </xf>
    <xf numFmtId="0" fontId="30" fillId="24" borderId="23" xfId="45" applyFont="1" applyFill="1" applyBorder="1" applyAlignment="1">
      <alignment horizontal="center" vertical="center" wrapText="1"/>
    </xf>
    <xf numFmtId="0" fontId="30" fillId="24" borderId="39" xfId="45" applyFont="1" applyFill="1" applyBorder="1" applyAlignment="1">
      <alignment horizontal="center" vertical="center" wrapText="1"/>
    </xf>
    <xf numFmtId="0" fontId="28" fillId="0" borderId="11" xfId="45" applyFont="1" applyBorder="1" applyAlignment="1">
      <alignment horizontal="center" vertical="center" shrinkToFit="1"/>
    </xf>
    <xf numFmtId="0" fontId="28" fillId="0" borderId="18" xfId="45" applyFont="1" applyBorder="1" applyAlignment="1">
      <alignment horizontal="center" vertical="center" shrinkToFit="1"/>
    </xf>
    <xf numFmtId="0" fontId="30" fillId="0" borderId="21" xfId="45" applyFont="1" applyBorder="1" applyAlignment="1">
      <alignment horizontal="center" vertical="center"/>
    </xf>
    <xf numFmtId="0" fontId="30" fillId="24" borderId="20" xfId="44" applyNumberFormat="1" applyFont="1" applyFill="1" applyBorder="1" applyAlignment="1">
      <alignment horizontal="center" vertical="center" shrinkToFit="1"/>
    </xf>
    <xf numFmtId="0" fontId="30" fillId="24" borderId="11" xfId="44" applyNumberFormat="1" applyFont="1" applyFill="1" applyBorder="1" applyAlignment="1">
      <alignment horizontal="center" vertical="center" shrinkToFit="1"/>
    </xf>
    <xf numFmtId="0" fontId="30" fillId="24" borderId="18" xfId="44" applyNumberFormat="1" applyFont="1" applyFill="1" applyBorder="1" applyAlignment="1">
      <alignment horizontal="center" vertical="center" shrinkToFit="1"/>
    </xf>
    <xf numFmtId="0" fontId="28" fillId="24" borderId="20" xfId="44" applyNumberFormat="1" applyFont="1" applyFill="1" applyBorder="1" applyAlignment="1">
      <alignment horizontal="center" vertical="center" shrinkToFit="1"/>
    </xf>
    <xf numFmtId="0" fontId="28" fillId="24" borderId="11" xfId="44" applyNumberFormat="1" applyFont="1" applyFill="1" applyBorder="1" applyAlignment="1">
      <alignment horizontal="center" vertical="center" shrinkToFit="1"/>
    </xf>
    <xf numFmtId="0" fontId="28" fillId="24" borderId="18" xfId="44" applyNumberFormat="1" applyFont="1" applyFill="1" applyBorder="1" applyAlignment="1">
      <alignment horizontal="center" vertical="center" shrinkToFit="1"/>
    </xf>
    <xf numFmtId="0" fontId="30" fillId="0" borderId="20" xfId="45" applyFont="1" applyBorder="1" applyAlignment="1">
      <alignment horizontal="center" vertical="center"/>
    </xf>
    <xf numFmtId="0" fontId="30" fillId="0" borderId="11" xfId="45" applyFont="1" applyBorder="1" applyAlignment="1">
      <alignment horizontal="center" vertical="center"/>
    </xf>
    <xf numFmtId="0" fontId="30" fillId="0" borderId="18" xfId="45" applyFont="1" applyBorder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0" fontId="43" fillId="0" borderId="22" xfId="45" applyFont="1" applyBorder="1" applyAlignment="1">
      <alignment horizontal="center" vertical="center"/>
    </xf>
    <xf numFmtId="0" fontId="45" fillId="0" borderId="0" xfId="45" applyFont="1" applyAlignment="1">
      <alignment vertical="center" wrapText="1" shrinkToFit="1"/>
    </xf>
    <xf numFmtId="0" fontId="45" fillId="0" borderId="0" xfId="45" applyFont="1" applyAlignment="1">
      <alignment horizontal="distributed" vertical="center"/>
    </xf>
    <xf numFmtId="58" fontId="46" fillId="0" borderId="0" xfId="45" applyNumberFormat="1" applyFont="1" applyAlignment="1">
      <alignment horizontal="center" vertical="center"/>
    </xf>
    <xf numFmtId="58" fontId="46" fillId="0" borderId="10" xfId="45" applyNumberFormat="1" applyFont="1" applyBorder="1" applyAlignment="1">
      <alignment horizontal="center" vertical="center"/>
    </xf>
    <xf numFmtId="0" fontId="45" fillId="0" borderId="88" xfId="45" applyFont="1" applyBorder="1" applyAlignment="1">
      <alignment horizontal="center" vertical="center"/>
    </xf>
    <xf numFmtId="0" fontId="45" fillId="0" borderId="89" xfId="45" applyFont="1" applyBorder="1" applyAlignment="1">
      <alignment horizontal="center" vertical="center"/>
    </xf>
    <xf numFmtId="0" fontId="53" fillId="0" borderId="19" xfId="45" applyFont="1" applyBorder="1" applyAlignment="1">
      <alignment vertical="center"/>
    </xf>
    <xf numFmtId="0" fontId="53" fillId="0" borderId="23" xfId="45" applyFont="1" applyBorder="1" applyAlignment="1">
      <alignment vertical="center"/>
    </xf>
    <xf numFmtId="0" fontId="53" fillId="0" borderId="42" xfId="45" applyFont="1" applyBorder="1" applyAlignment="1">
      <alignment vertical="center"/>
    </xf>
    <xf numFmtId="0" fontId="53" fillId="0" borderId="86" xfId="45" applyFont="1" applyBorder="1" applyAlignment="1">
      <alignment vertical="center"/>
    </xf>
    <xf numFmtId="0" fontId="45" fillId="0" borderId="90" xfId="45" applyFont="1" applyBorder="1" applyAlignment="1">
      <alignment horizontal="center" vertical="center"/>
    </xf>
    <xf numFmtId="0" fontId="45" fillId="0" borderId="84" xfId="45" applyFont="1" applyBorder="1" applyAlignment="1">
      <alignment horizontal="center" vertical="center"/>
    </xf>
    <xf numFmtId="0" fontId="53" fillId="0" borderId="85" xfId="45" applyFont="1" applyBorder="1" applyAlignment="1">
      <alignment vertical="center"/>
    </xf>
    <xf numFmtId="0" fontId="53" fillId="0" borderId="87" xfId="45" applyFont="1" applyBorder="1" applyAlignment="1">
      <alignment vertical="center"/>
    </xf>
    <xf numFmtId="0" fontId="53" fillId="0" borderId="10" xfId="45" applyFont="1" applyBorder="1" applyAlignment="1">
      <alignment vertical="center"/>
    </xf>
    <xf numFmtId="0" fontId="53" fillId="0" borderId="22" xfId="45" applyFont="1" applyBorder="1" applyAlignment="1">
      <alignment vertical="center"/>
    </xf>
    <xf numFmtId="58" fontId="50" fillId="0" borderId="0" xfId="45" applyNumberFormat="1" applyFont="1" applyAlignment="1">
      <alignment horizontal="center" vertical="center"/>
    </xf>
    <xf numFmtId="0" fontId="49" fillId="0" borderId="0" xfId="45" applyFont="1" applyAlignment="1">
      <alignment horizontal="center" vertical="center"/>
    </xf>
    <xf numFmtId="0" fontId="44" fillId="0" borderId="0" xfId="45" applyFont="1" applyAlignment="1">
      <alignment horizontal="center" vertical="center"/>
    </xf>
    <xf numFmtId="0" fontId="44" fillId="0" borderId="10" xfId="45" applyFont="1" applyBorder="1" applyAlignment="1">
      <alignment horizontal="center" vertical="center"/>
    </xf>
    <xf numFmtId="38" fontId="26" fillId="0" borderId="0" xfId="44" applyFont="1" applyBorder="1" applyAlignment="1">
      <alignment horizontal="center" vertical="center"/>
    </xf>
    <xf numFmtId="38" fontId="26" fillId="0" borderId="10" xfId="44" applyFont="1" applyBorder="1" applyAlignment="1">
      <alignment horizontal="center" vertical="center"/>
    </xf>
    <xf numFmtId="0" fontId="54" fillId="0" borderId="0" xfId="45" applyFont="1" applyAlignment="1">
      <alignment horizontal="center" vertical="center"/>
    </xf>
    <xf numFmtId="0" fontId="28" fillId="0" borderId="10" xfId="45" applyFont="1" applyBorder="1" applyAlignment="1">
      <alignment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70D3BEF2-427F-4F0F-B729-1254FC35084C}"/>
    <cellStyle name="良い" xfId="34" xr:uid="{00000000-0005-0000-0000-00002C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18</xdr:row>
      <xdr:rowOff>47625</xdr:rowOff>
    </xdr:from>
    <xdr:to>
      <xdr:col>8</xdr:col>
      <xdr:colOff>97790</xdr:colOff>
      <xdr:row>20</xdr:row>
      <xdr:rowOff>38100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D728364-A055-43D2-81DB-9B52B00BC9F7}"/>
            </a:ext>
          </a:extLst>
        </xdr:cNvPr>
        <xdr:cNvSpPr>
          <a:spLocks noChangeArrowheads="1"/>
        </xdr:cNvSpPr>
      </xdr:nvSpPr>
      <xdr:spPr>
        <a:xfrm>
          <a:off x="600075" y="5191125"/>
          <a:ext cx="1783715" cy="561975"/>
        </a:xfrm>
        <a:prstGeom prst="wedgeRoundRectCallout">
          <a:avLst>
            <a:gd name="adj1" fmla="val -78022"/>
            <a:gd name="adj2" fmla="val -18559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収支予算書の事業ＮＯと同一にすること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457F357-A5A4-4E72-B71C-DF67BE2416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41266B2-9606-4B5D-813B-4A1531C87C7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4599536B-923E-4744-B98E-2D35A73F9B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1AE8DC6-A4A9-4688-B864-A48F5CA117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21</xdr:col>
      <xdr:colOff>178593</xdr:colOff>
      <xdr:row>7</xdr:row>
      <xdr:rowOff>309563</xdr:rowOff>
    </xdr:from>
    <xdr:to>
      <xdr:col>28</xdr:col>
      <xdr:colOff>476250</xdr:colOff>
      <xdr:row>9</xdr:row>
      <xdr:rowOff>285751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63C25A58-6A53-410B-9399-BD5220CCE361}"/>
            </a:ext>
          </a:extLst>
        </xdr:cNvPr>
        <xdr:cNvSpPr>
          <a:spLocks noChangeArrowheads="1"/>
        </xdr:cNvSpPr>
      </xdr:nvSpPr>
      <xdr:spPr>
        <a:xfrm>
          <a:off x="9441656" y="2381251"/>
          <a:ext cx="2655094" cy="642938"/>
        </a:xfrm>
        <a:prstGeom prst="wedgeRoundRectCallout">
          <a:avLst>
            <a:gd name="adj1" fmla="val 39614"/>
            <a:gd name="adj2" fmla="val -2065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コーチ招聘などを実施する場合、</a:t>
          </a:r>
          <a:endParaRPr lang="en-US" altLang="ja-JP" sz="14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報償費・旅費・宿泊費を記入</a:t>
          </a:r>
        </a:p>
      </xdr:txBody>
    </xdr:sp>
    <xdr:clientData/>
  </xdr:twoCellAnchor>
  <xdr:twoCellAnchor>
    <xdr:from>
      <xdr:col>18</xdr:col>
      <xdr:colOff>928688</xdr:colOff>
      <xdr:row>11</xdr:row>
      <xdr:rowOff>190501</xdr:rowOff>
    </xdr:from>
    <xdr:to>
      <xdr:col>26</xdr:col>
      <xdr:colOff>71437</xdr:colOff>
      <xdr:row>12</xdr:row>
      <xdr:rowOff>273845</xdr:rowOff>
    </xdr:to>
    <xdr:sp macro="" textlink="">
      <xdr:nvSpPr>
        <xdr:cNvPr id="9" name="AutoShape 7">
          <a:extLst>
            <a:ext uri="{FF2B5EF4-FFF2-40B4-BE49-F238E27FC236}">
              <a16:creationId xmlns:a16="http://schemas.microsoft.com/office/drawing/2014/main" id="{FBD1AC43-3F63-4BCB-870B-FA4BAF56F8ED}"/>
            </a:ext>
          </a:extLst>
        </xdr:cNvPr>
        <xdr:cNvSpPr>
          <a:spLocks noChangeArrowheads="1"/>
        </xdr:cNvSpPr>
      </xdr:nvSpPr>
      <xdr:spPr>
        <a:xfrm>
          <a:off x="8358188" y="3595689"/>
          <a:ext cx="2786062" cy="416719"/>
        </a:xfrm>
        <a:prstGeom prst="wedgeRoundRectCallout">
          <a:avLst>
            <a:gd name="adj1" fmla="val -51184"/>
            <a:gd name="adj2" fmla="val -23220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twoCellAnchor>
  <xdr:twoCellAnchor>
    <xdr:from>
      <xdr:col>1</xdr:col>
      <xdr:colOff>511968</xdr:colOff>
      <xdr:row>20</xdr:row>
      <xdr:rowOff>83344</xdr:rowOff>
    </xdr:from>
    <xdr:to>
      <xdr:col>6</xdr:col>
      <xdr:colOff>166687</xdr:colOff>
      <xdr:row>21</xdr:row>
      <xdr:rowOff>166688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A9AE08B0-898E-48CA-A012-5D8338D3D93B}"/>
            </a:ext>
          </a:extLst>
        </xdr:cNvPr>
        <xdr:cNvSpPr>
          <a:spLocks noChangeArrowheads="1"/>
        </xdr:cNvSpPr>
      </xdr:nvSpPr>
      <xdr:spPr>
        <a:xfrm>
          <a:off x="940593" y="6488907"/>
          <a:ext cx="2809875" cy="416719"/>
        </a:xfrm>
        <a:prstGeom prst="wedgeRoundRectCallout">
          <a:avLst>
            <a:gd name="adj1" fmla="val -73795"/>
            <a:gd name="adj2" fmla="val -41025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627530</xdr:colOff>
      <xdr:row>28</xdr:row>
      <xdr:rowOff>134471</xdr:rowOff>
    </xdr:from>
    <xdr:to>
      <xdr:col>9</xdr:col>
      <xdr:colOff>284070</xdr:colOff>
      <xdr:row>31</xdr:row>
      <xdr:rowOff>57151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id="{E095DFA3-0D2B-416D-B3CF-E5443EADCEBD}"/>
            </a:ext>
          </a:extLst>
        </xdr:cNvPr>
        <xdr:cNvSpPr>
          <a:spLocks noChangeArrowheads="1"/>
        </xdr:cNvSpPr>
      </xdr:nvSpPr>
      <xdr:spPr>
        <a:xfrm>
          <a:off x="4045324" y="6723530"/>
          <a:ext cx="2390775" cy="628650"/>
        </a:xfrm>
        <a:prstGeom prst="wedgeRoundRectCallout">
          <a:avLst>
            <a:gd name="adj1" fmla="val -71453"/>
            <a:gd name="adj2" fmla="val 2594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事業実施日の１カ月前までに提出</a:t>
          </a:r>
        </a:p>
      </xdr:txBody>
    </xdr:sp>
    <xdr:clientData/>
  </xdr:twoCellAnchor>
  <xdr:twoCellAnchor>
    <xdr:from>
      <xdr:col>5</xdr:col>
      <xdr:colOff>190501</xdr:colOff>
      <xdr:row>11</xdr:row>
      <xdr:rowOff>32496</xdr:rowOff>
    </xdr:from>
    <xdr:to>
      <xdr:col>7</xdr:col>
      <xdr:colOff>638734</xdr:colOff>
      <xdr:row>13</xdr:row>
      <xdr:rowOff>190499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34B8EECB-568F-4E57-8CA6-2A99EE002F46}"/>
            </a:ext>
          </a:extLst>
        </xdr:cNvPr>
        <xdr:cNvSpPr>
          <a:spLocks noChangeArrowheads="1"/>
        </xdr:cNvSpPr>
      </xdr:nvSpPr>
      <xdr:spPr>
        <a:xfrm>
          <a:off x="3608295" y="2621055"/>
          <a:ext cx="1815351" cy="628650"/>
        </a:xfrm>
        <a:prstGeom prst="wedgeRoundRectCallout">
          <a:avLst>
            <a:gd name="adj1" fmla="val -71453"/>
            <a:gd name="adj2" fmla="val 6694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該当する事業に○印</a:t>
          </a:r>
          <a:endParaRPr lang="en-US" altLang="ja-JP" sz="12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（いずれかまたは両方）</a:t>
          </a:r>
        </a:p>
      </xdr:txBody>
    </xdr:sp>
    <xdr:clientData/>
  </xdr:twoCellAnchor>
  <xdr:twoCellAnchor>
    <xdr:from>
      <xdr:col>6</xdr:col>
      <xdr:colOff>504264</xdr:colOff>
      <xdr:row>22</xdr:row>
      <xdr:rowOff>33617</xdr:rowOff>
    </xdr:from>
    <xdr:to>
      <xdr:col>8</xdr:col>
      <xdr:colOff>499221</xdr:colOff>
      <xdr:row>23</xdr:row>
      <xdr:rowOff>212912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69E45888-4BD9-4964-90FC-43ED61CCD295}"/>
            </a:ext>
          </a:extLst>
        </xdr:cNvPr>
        <xdr:cNvSpPr>
          <a:spLocks noChangeArrowheads="1"/>
        </xdr:cNvSpPr>
      </xdr:nvSpPr>
      <xdr:spPr>
        <a:xfrm>
          <a:off x="4605617" y="5210735"/>
          <a:ext cx="1362075" cy="414618"/>
        </a:xfrm>
        <a:prstGeom prst="wedgeRoundRectCallout">
          <a:avLst>
            <a:gd name="adj1" fmla="val -46318"/>
            <a:gd name="adj2" fmla="val -10344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申請額を記入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CB2-BB8C-4346-A9F2-381CE93CE2DB}">
  <dimension ref="A2:L56"/>
  <sheetViews>
    <sheetView tabSelected="1" view="pageBreakPreview" zoomScale="80" zoomScaleNormal="80" zoomScaleSheetLayoutView="80" workbookViewId="0">
      <selection activeCell="C11" sqref="C11"/>
    </sheetView>
  </sheetViews>
  <sheetFormatPr defaultRowHeight="18.75" customHeight="1" x14ac:dyDescent="0.15"/>
  <cols>
    <col min="1" max="3" width="9" style="1"/>
    <col min="4" max="4" width="9" style="1" customWidth="1"/>
    <col min="5" max="16384" width="9" style="1"/>
  </cols>
  <sheetData>
    <row r="2" spans="1:12" ht="18.75" customHeight="1" x14ac:dyDescent="0.15">
      <c r="A2" s="5"/>
      <c r="I2" s="76" t="s">
        <v>55</v>
      </c>
      <c r="J2" s="76"/>
      <c r="K2" s="76"/>
      <c r="L2" s="76"/>
    </row>
    <row r="4" spans="1:12" ht="18.75" customHeight="1" x14ac:dyDescent="0.15">
      <c r="A4" s="90" t="s">
        <v>79</v>
      </c>
      <c r="B4" s="90"/>
      <c r="C4" s="90"/>
      <c r="D4" s="90"/>
      <c r="E4" s="90"/>
    </row>
    <row r="5" spans="1:12" ht="18.75" customHeight="1" x14ac:dyDescent="0.15">
      <c r="A5" s="90"/>
      <c r="B5" s="90"/>
      <c r="C5" s="90"/>
      <c r="D5" s="90"/>
      <c r="E5" s="90"/>
    </row>
    <row r="6" spans="1:12" ht="18.75" customHeight="1" x14ac:dyDescent="0.15">
      <c r="A6" s="67"/>
      <c r="B6" s="67"/>
      <c r="C6" s="67"/>
      <c r="D6" s="67"/>
    </row>
    <row r="7" spans="1:12" ht="18.75" customHeight="1" x14ac:dyDescent="0.15">
      <c r="A7" s="67"/>
      <c r="B7" s="67"/>
      <c r="C7" s="67"/>
      <c r="D7" s="67"/>
    </row>
    <row r="8" spans="1:12" ht="18.75" customHeight="1" x14ac:dyDescent="0.15">
      <c r="A8" s="4"/>
      <c r="B8" s="4"/>
      <c r="C8" s="4"/>
      <c r="D8" s="4"/>
    </row>
    <row r="9" spans="1:12" s="2" customFormat="1" ht="18.75" customHeight="1" x14ac:dyDescent="0.15">
      <c r="G9" s="79" t="s">
        <v>34</v>
      </c>
      <c r="H9" s="79"/>
      <c r="I9" s="80" t="s">
        <v>80</v>
      </c>
      <c r="J9" s="80"/>
      <c r="K9" s="80"/>
      <c r="L9" s="80"/>
    </row>
    <row r="10" spans="1:12" s="2" customFormat="1" ht="18.75" customHeight="1" x14ac:dyDescent="0.15">
      <c r="G10" s="79"/>
      <c r="H10" s="79"/>
      <c r="I10" s="79" t="s">
        <v>81</v>
      </c>
      <c r="J10" s="79"/>
      <c r="K10" s="79"/>
      <c r="L10" s="79"/>
    </row>
    <row r="11" spans="1:12" s="2" customFormat="1" ht="18.75" customHeight="1" x14ac:dyDescent="0.15">
      <c r="G11" s="81"/>
      <c r="H11" s="81"/>
      <c r="I11" s="81"/>
      <c r="J11" s="81"/>
      <c r="K11" s="81"/>
      <c r="L11" s="81"/>
    </row>
    <row r="12" spans="1:12" s="2" customFormat="1" ht="18.75" customHeight="1" x14ac:dyDescent="0.15">
      <c r="G12" s="79" t="s">
        <v>54</v>
      </c>
      <c r="H12" s="79"/>
      <c r="I12" s="84" t="s">
        <v>82</v>
      </c>
      <c r="J12" s="84"/>
      <c r="K12" s="84"/>
      <c r="L12" s="85"/>
    </row>
    <row r="13" spans="1:12" s="2" customFormat="1" ht="18.75" customHeight="1" x14ac:dyDescent="0.15">
      <c r="G13" s="81"/>
      <c r="H13" s="81"/>
      <c r="I13" s="86"/>
      <c r="J13" s="86"/>
      <c r="K13" s="86"/>
      <c r="L13" s="87"/>
    </row>
    <row r="14" spans="1:12" s="2" customFormat="1" ht="18.75" customHeight="1" x14ac:dyDescent="0.15">
      <c r="G14" s="79" t="s">
        <v>53</v>
      </c>
      <c r="H14" s="79"/>
      <c r="I14" s="84" t="s">
        <v>83</v>
      </c>
      <c r="J14" s="84"/>
      <c r="K14" s="84"/>
      <c r="L14" s="85"/>
    </row>
    <row r="15" spans="1:12" s="2" customFormat="1" ht="18.75" customHeight="1" x14ac:dyDescent="0.15">
      <c r="G15" s="81"/>
      <c r="H15" s="81"/>
      <c r="I15" s="86"/>
      <c r="J15" s="86"/>
      <c r="K15" s="86"/>
      <c r="L15" s="87"/>
    </row>
    <row r="16" spans="1:12" s="2" customFormat="1" ht="18.75" customHeight="1" x14ac:dyDescent="0.15">
      <c r="G16" s="63"/>
      <c r="H16" s="63"/>
      <c r="I16" s="64"/>
      <c r="J16" s="64"/>
      <c r="K16" s="64"/>
      <c r="L16" s="63"/>
    </row>
    <row r="17" spans="1:12" s="2" customFormat="1" ht="18.75" customHeight="1" x14ac:dyDescent="0.15">
      <c r="G17" s="63"/>
      <c r="H17" s="63"/>
      <c r="I17" s="64"/>
      <c r="J17" s="64"/>
      <c r="K17" s="64"/>
      <c r="L17" s="63"/>
    </row>
    <row r="18" spans="1:12" s="2" customFormat="1" ht="18.75" customHeight="1" x14ac:dyDescent="0.15">
      <c r="A18" s="82" t="s">
        <v>84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</row>
    <row r="19" spans="1:12" s="2" customFormat="1" ht="18.75" customHeight="1" x14ac:dyDescent="0.1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s="2" customFormat="1" ht="18.75" customHeight="1" x14ac:dyDescent="0.15">
      <c r="A20" s="83" t="s">
        <v>33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</row>
    <row r="21" spans="1:12" s="2" customFormat="1" ht="18.75" customHeight="1" x14ac:dyDescent="0.15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</row>
    <row r="22" spans="1:12" s="2" customFormat="1" ht="18.75" customHeight="1" x14ac:dyDescent="0.15"/>
    <row r="23" spans="1:12" s="2" customFormat="1" ht="18.75" customHeight="1" x14ac:dyDescent="0.15"/>
    <row r="24" spans="1:12" s="2" customFormat="1" ht="18.75" customHeight="1" x14ac:dyDescent="0.15">
      <c r="A24" s="78" t="s">
        <v>32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</row>
    <row r="25" spans="1:12" s="2" customFormat="1" ht="18.75" customHeight="1" x14ac:dyDescent="0.15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6" spans="1:12" s="2" customFormat="1" ht="18.75" customHeight="1" x14ac:dyDescent="0.15"/>
    <row r="27" spans="1:12" s="2" customFormat="1" ht="18.75" customHeight="1" x14ac:dyDescent="0.15"/>
    <row r="28" spans="1:12" s="2" customFormat="1" ht="18.75" customHeight="1" x14ac:dyDescent="0.15">
      <c r="A28" s="79" t="s">
        <v>1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</row>
    <row r="29" spans="1:12" s="2" customFormat="1" ht="18.75" customHeight="1" x14ac:dyDescent="0.15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</row>
    <row r="30" spans="1:12" s="2" customFormat="1" ht="18.75" customHeight="1" x14ac:dyDescent="0.15"/>
    <row r="31" spans="1:12" s="2" customFormat="1" ht="18.75" customHeight="1" x14ac:dyDescent="0.15">
      <c r="C31" s="77" t="s">
        <v>59</v>
      </c>
      <c r="D31" s="77"/>
      <c r="E31" s="77"/>
      <c r="F31" s="88">
        <v>500000</v>
      </c>
      <c r="G31" s="88"/>
      <c r="H31" s="88"/>
      <c r="I31" s="88"/>
      <c r="J31" s="88"/>
      <c r="K31" s="91" t="s">
        <v>60</v>
      </c>
    </row>
    <row r="32" spans="1:12" s="2" customFormat="1" ht="18.75" customHeight="1" x14ac:dyDescent="0.15">
      <c r="C32" s="77"/>
      <c r="D32" s="77"/>
      <c r="E32" s="77"/>
      <c r="F32" s="89"/>
      <c r="G32" s="89"/>
      <c r="H32" s="89"/>
      <c r="I32" s="89"/>
      <c r="J32" s="89"/>
      <c r="K32" s="92"/>
    </row>
    <row r="33" spans="3:11" s="2" customFormat="1" ht="18.75" customHeight="1" x14ac:dyDescent="0.15">
      <c r="F33" s="3"/>
      <c r="G33" s="3"/>
      <c r="H33" s="3"/>
      <c r="I33" s="3"/>
      <c r="J33" s="3"/>
      <c r="K33" s="3"/>
    </row>
    <row r="34" spans="3:11" s="2" customFormat="1" ht="37.5" customHeight="1" x14ac:dyDescent="0.15">
      <c r="E34" s="74" t="s">
        <v>61</v>
      </c>
      <c r="F34" s="74"/>
      <c r="G34" s="74"/>
      <c r="H34" s="74"/>
      <c r="I34" s="69" t="s">
        <v>62</v>
      </c>
      <c r="J34" s="70"/>
      <c r="K34" s="71"/>
    </row>
    <row r="35" spans="3:11" s="2" customFormat="1" ht="37.5" customHeight="1" x14ac:dyDescent="0.15">
      <c r="D35" s="68" t="s">
        <v>63</v>
      </c>
      <c r="E35" s="75" t="s">
        <v>67</v>
      </c>
      <c r="F35" s="75"/>
      <c r="G35" s="75"/>
      <c r="H35" s="75"/>
      <c r="I35" s="72">
        <v>350000</v>
      </c>
      <c r="J35" s="73"/>
      <c r="K35" s="65" t="s">
        <v>60</v>
      </c>
    </row>
    <row r="36" spans="3:11" s="2" customFormat="1" ht="37.5" customHeight="1" x14ac:dyDescent="0.15">
      <c r="D36" s="68"/>
      <c r="E36" s="75" t="s">
        <v>64</v>
      </c>
      <c r="F36" s="75"/>
      <c r="G36" s="75"/>
      <c r="H36" s="75"/>
      <c r="I36" s="72">
        <v>150000</v>
      </c>
      <c r="J36" s="73"/>
      <c r="K36" s="65" t="s">
        <v>60</v>
      </c>
    </row>
    <row r="37" spans="3:11" s="2" customFormat="1" ht="18.75" customHeight="1" x14ac:dyDescent="0.15">
      <c r="F37" s="3"/>
      <c r="G37" s="3"/>
      <c r="H37" s="3"/>
      <c r="I37" s="3"/>
      <c r="J37" s="3"/>
      <c r="K37" s="3"/>
    </row>
    <row r="38" spans="3:11" s="2" customFormat="1" ht="18.75" customHeight="1" x14ac:dyDescent="0.15">
      <c r="F38" s="3"/>
      <c r="G38" s="3"/>
      <c r="H38" s="3"/>
      <c r="I38" s="3"/>
      <c r="J38" s="3"/>
    </row>
    <row r="39" spans="3:11" s="2" customFormat="1" ht="18.75" customHeight="1" x14ac:dyDescent="0.15">
      <c r="C39" s="77" t="s">
        <v>68</v>
      </c>
      <c r="D39" s="77"/>
      <c r="E39" s="77"/>
      <c r="F39" s="94" t="s">
        <v>85</v>
      </c>
      <c r="G39" s="94"/>
      <c r="H39" s="94"/>
      <c r="I39" s="94"/>
      <c r="J39" s="94"/>
      <c r="K39" s="94"/>
    </row>
    <row r="40" spans="3:11" s="2" customFormat="1" ht="18.75" customHeight="1" x14ac:dyDescent="0.15">
      <c r="C40" s="77"/>
      <c r="D40" s="77"/>
      <c r="E40" s="77"/>
      <c r="F40" s="94"/>
      <c r="G40" s="94"/>
      <c r="H40" s="94"/>
      <c r="I40" s="94"/>
      <c r="J40" s="94"/>
      <c r="K40" s="94"/>
    </row>
    <row r="41" spans="3:11" s="2" customFormat="1" ht="18.75" customHeight="1" x14ac:dyDescent="0.15">
      <c r="F41" s="3"/>
      <c r="G41" s="3"/>
      <c r="H41" s="3"/>
      <c r="I41" s="3"/>
      <c r="J41" s="3"/>
      <c r="K41" s="3"/>
    </row>
    <row r="42" spans="3:11" s="2" customFormat="1" ht="18.75" customHeight="1" x14ac:dyDescent="0.15"/>
    <row r="43" spans="3:11" s="2" customFormat="1" ht="18.75" customHeight="1" x14ac:dyDescent="0.15">
      <c r="C43" s="77" t="s">
        <v>65</v>
      </c>
      <c r="D43" s="77"/>
      <c r="E43" s="77"/>
      <c r="F43" s="93" t="s">
        <v>4</v>
      </c>
      <c r="G43" s="93"/>
      <c r="H43" s="93"/>
      <c r="I43" s="93"/>
      <c r="J43" s="93"/>
      <c r="K43" s="93"/>
    </row>
    <row r="44" spans="3:11" s="2" customFormat="1" ht="18.75" customHeight="1" x14ac:dyDescent="0.15">
      <c r="C44" s="77"/>
      <c r="D44" s="77"/>
      <c r="E44" s="77"/>
      <c r="F44" s="94"/>
      <c r="G44" s="94"/>
      <c r="H44" s="94"/>
      <c r="I44" s="94"/>
      <c r="J44" s="94"/>
      <c r="K44" s="94"/>
    </row>
    <row r="45" spans="3:11" s="2" customFormat="1" ht="18.75" customHeight="1" x14ac:dyDescent="0.15">
      <c r="F45" s="3"/>
      <c r="G45" s="3"/>
      <c r="H45" s="3"/>
      <c r="I45" s="3"/>
    </row>
    <row r="46" spans="3:11" s="2" customFormat="1" ht="18.75" customHeight="1" x14ac:dyDescent="0.15">
      <c r="F46" s="3"/>
      <c r="G46" s="3"/>
      <c r="H46" s="3"/>
      <c r="I46" s="3"/>
    </row>
    <row r="47" spans="3:11" s="2" customFormat="1" ht="18.75" customHeight="1" x14ac:dyDescent="0.15">
      <c r="C47" s="77" t="s">
        <v>66</v>
      </c>
      <c r="D47" s="77"/>
      <c r="E47" s="77"/>
      <c r="F47" s="93" t="s">
        <v>4</v>
      </c>
      <c r="G47" s="93"/>
      <c r="H47" s="93"/>
      <c r="I47" s="93"/>
      <c r="J47" s="93"/>
      <c r="K47" s="93"/>
    </row>
    <row r="48" spans="3:11" s="2" customFormat="1" ht="18.75" customHeight="1" x14ac:dyDescent="0.15">
      <c r="C48" s="77"/>
      <c r="D48" s="77"/>
      <c r="E48" s="77"/>
      <c r="F48" s="94"/>
      <c r="G48" s="94"/>
      <c r="H48" s="94"/>
      <c r="I48" s="94"/>
      <c r="J48" s="94"/>
      <c r="K48" s="94"/>
    </row>
    <row r="49" spans="6:9" s="2" customFormat="1" ht="18.75" customHeight="1" x14ac:dyDescent="0.15">
      <c r="F49" s="3"/>
      <c r="G49" s="3"/>
      <c r="H49" s="3"/>
      <c r="I49" s="3"/>
    </row>
    <row r="50" spans="6:9" s="2" customFormat="1" ht="18.75" customHeight="1" x14ac:dyDescent="0.15">
      <c r="F50" s="3"/>
      <c r="G50" s="3"/>
      <c r="H50" s="3"/>
      <c r="I50" s="3"/>
    </row>
    <row r="51" spans="6:9" s="2" customFormat="1" ht="18.75" customHeight="1" x14ac:dyDescent="0.15">
      <c r="F51" s="3"/>
      <c r="G51" s="3"/>
      <c r="H51" s="3"/>
      <c r="I51" s="3"/>
    </row>
    <row r="52" spans="6:9" s="2" customFormat="1" ht="18.75" customHeight="1" x14ac:dyDescent="0.15">
      <c r="F52" s="3"/>
      <c r="G52" s="3"/>
      <c r="H52" s="3"/>
      <c r="I52" s="3"/>
    </row>
    <row r="53" spans="6:9" s="2" customFormat="1" ht="18.75" customHeight="1" x14ac:dyDescent="0.15">
      <c r="F53" s="3"/>
      <c r="G53" s="3"/>
      <c r="H53" s="3"/>
      <c r="I53" s="3"/>
    </row>
    <row r="54" spans="6:9" s="2" customFormat="1" ht="18.75" customHeight="1" x14ac:dyDescent="0.15"/>
    <row r="55" spans="6:9" s="2" customFormat="1" ht="18.75" customHeight="1" x14ac:dyDescent="0.15"/>
    <row r="56" spans="6:9" s="2" customFormat="1" ht="18.75" customHeight="1" x14ac:dyDescent="0.15"/>
  </sheetData>
  <mergeCells count="29">
    <mergeCell ref="F43:K44"/>
    <mergeCell ref="F47:K48"/>
    <mergeCell ref="C43:E44"/>
    <mergeCell ref="C47:E48"/>
    <mergeCell ref="C39:E40"/>
    <mergeCell ref="F39:K40"/>
    <mergeCell ref="I2:L2"/>
    <mergeCell ref="C31:E32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1:J32"/>
    <mergeCell ref="A4:E5"/>
    <mergeCell ref="I14:L15"/>
    <mergeCell ref="K31:K32"/>
    <mergeCell ref="D35:D36"/>
    <mergeCell ref="I34:K34"/>
    <mergeCell ref="I35:J35"/>
    <mergeCell ref="I36:J36"/>
    <mergeCell ref="E34:H34"/>
    <mergeCell ref="E35:H35"/>
    <mergeCell ref="E36:H36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451B1-21D3-4170-8159-B5E0BF81EC76}">
  <dimension ref="A1:AQ30"/>
  <sheetViews>
    <sheetView view="pageBreakPreview" zoomScaleNormal="100" zoomScaleSheetLayoutView="100" workbookViewId="0"/>
  </sheetViews>
  <sheetFormatPr defaultColWidth="3.75" defaultRowHeight="22.5" customHeight="1" x14ac:dyDescent="0.15"/>
  <cols>
    <col min="1" max="43" width="3.75" style="7"/>
    <col min="44" max="16384" width="3.75" style="6"/>
  </cols>
  <sheetData>
    <row r="1" spans="1:43" ht="22.5" customHeight="1" x14ac:dyDescent="0.15">
      <c r="A1" s="13"/>
      <c r="B1" s="13"/>
      <c r="C1" s="13"/>
      <c r="D1" s="13"/>
    </row>
    <row r="2" spans="1:43" ht="22.5" customHeight="1" x14ac:dyDescent="0.15">
      <c r="A2" s="194" t="s">
        <v>71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</row>
    <row r="3" spans="1:43" ht="22.5" customHeight="1" x14ac:dyDescent="0.15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0"/>
      <c r="AL3" s="9"/>
      <c r="AM3" s="9"/>
      <c r="AN3" s="9"/>
      <c r="AO3" s="9"/>
      <c r="AP3" s="9"/>
      <c r="AQ3" s="9"/>
    </row>
    <row r="4" spans="1:43" ht="22.5" customHeight="1" x14ac:dyDescent="0.15">
      <c r="A4" s="157" t="s">
        <v>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</row>
    <row r="5" spans="1:43" ht="22.5" customHeight="1" thickBot="1" x14ac:dyDescent="0.2"/>
    <row r="6" spans="1:43" ht="22.5" customHeight="1" x14ac:dyDescent="0.15">
      <c r="A6" s="167" t="s">
        <v>38</v>
      </c>
      <c r="B6" s="191" t="s">
        <v>8</v>
      </c>
      <c r="C6" s="180"/>
      <c r="D6" s="181"/>
      <c r="E6" s="179" t="s">
        <v>9</v>
      </c>
      <c r="F6" s="180"/>
      <c r="G6" s="181"/>
      <c r="H6" s="170" t="s">
        <v>70</v>
      </c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2"/>
      <c r="T6" s="179" t="s">
        <v>10</v>
      </c>
      <c r="U6" s="180"/>
      <c r="V6" s="180"/>
      <c r="W6" s="180"/>
      <c r="X6" s="180"/>
      <c r="Y6" s="180"/>
      <c r="Z6" s="180"/>
      <c r="AA6" s="180"/>
      <c r="AB6" s="181"/>
      <c r="AC6" s="179" t="s">
        <v>37</v>
      </c>
      <c r="AD6" s="180"/>
      <c r="AE6" s="180"/>
      <c r="AF6" s="180"/>
      <c r="AG6" s="180"/>
      <c r="AH6" s="180"/>
      <c r="AI6" s="180"/>
      <c r="AJ6" s="180"/>
      <c r="AK6" s="181"/>
      <c r="AL6" s="159" t="s">
        <v>69</v>
      </c>
      <c r="AM6" s="160"/>
      <c r="AN6" s="160"/>
      <c r="AO6" s="160"/>
      <c r="AP6" s="160"/>
      <c r="AQ6" s="161"/>
    </row>
    <row r="7" spans="1:43" ht="22.5" customHeight="1" x14ac:dyDescent="0.15">
      <c r="A7" s="168"/>
      <c r="B7" s="192"/>
      <c r="C7" s="186"/>
      <c r="D7" s="187"/>
      <c r="E7" s="185"/>
      <c r="F7" s="186"/>
      <c r="G7" s="187"/>
      <c r="H7" s="173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5"/>
      <c r="T7" s="182"/>
      <c r="U7" s="183"/>
      <c r="V7" s="183"/>
      <c r="W7" s="183"/>
      <c r="X7" s="183"/>
      <c r="Y7" s="183"/>
      <c r="Z7" s="183"/>
      <c r="AA7" s="183"/>
      <c r="AB7" s="184"/>
      <c r="AC7" s="182"/>
      <c r="AD7" s="183"/>
      <c r="AE7" s="183"/>
      <c r="AF7" s="183"/>
      <c r="AG7" s="183"/>
      <c r="AH7" s="183"/>
      <c r="AI7" s="183"/>
      <c r="AJ7" s="183"/>
      <c r="AK7" s="184"/>
      <c r="AL7" s="162"/>
      <c r="AM7" s="163"/>
      <c r="AN7" s="163"/>
      <c r="AO7" s="163"/>
      <c r="AP7" s="163"/>
      <c r="AQ7" s="164"/>
    </row>
    <row r="8" spans="1:43" ht="22.5" customHeight="1" x14ac:dyDescent="0.15">
      <c r="A8" s="168"/>
      <c r="B8" s="192"/>
      <c r="C8" s="186"/>
      <c r="D8" s="187"/>
      <c r="E8" s="185"/>
      <c r="F8" s="186"/>
      <c r="G8" s="187"/>
      <c r="H8" s="173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5"/>
      <c r="T8" s="185" t="s">
        <v>11</v>
      </c>
      <c r="U8" s="186"/>
      <c r="V8" s="186"/>
      <c r="W8" s="186"/>
      <c r="X8" s="186"/>
      <c r="Y8" s="186"/>
      <c r="Z8" s="186"/>
      <c r="AA8" s="186"/>
      <c r="AB8" s="187"/>
      <c r="AC8" s="185" t="s">
        <v>11</v>
      </c>
      <c r="AD8" s="186"/>
      <c r="AE8" s="186"/>
      <c r="AF8" s="186"/>
      <c r="AG8" s="186"/>
      <c r="AH8" s="186"/>
      <c r="AI8" s="186"/>
      <c r="AJ8" s="186"/>
      <c r="AK8" s="187"/>
      <c r="AL8" s="138" t="s">
        <v>36</v>
      </c>
      <c r="AM8" s="165"/>
      <c r="AN8" s="138" t="s">
        <v>23</v>
      </c>
      <c r="AO8" s="165"/>
      <c r="AP8" s="138" t="s">
        <v>35</v>
      </c>
      <c r="AQ8" s="139"/>
    </row>
    <row r="9" spans="1:43" ht="22.5" customHeight="1" thickBot="1" x14ac:dyDescent="0.2">
      <c r="A9" s="169"/>
      <c r="B9" s="193"/>
      <c r="C9" s="189"/>
      <c r="D9" s="190"/>
      <c r="E9" s="188"/>
      <c r="F9" s="189"/>
      <c r="G9" s="190"/>
      <c r="H9" s="176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8"/>
      <c r="T9" s="188"/>
      <c r="U9" s="189"/>
      <c r="V9" s="189"/>
      <c r="W9" s="189"/>
      <c r="X9" s="189"/>
      <c r="Y9" s="189"/>
      <c r="Z9" s="189"/>
      <c r="AA9" s="189"/>
      <c r="AB9" s="190"/>
      <c r="AC9" s="188"/>
      <c r="AD9" s="189"/>
      <c r="AE9" s="189"/>
      <c r="AF9" s="189"/>
      <c r="AG9" s="189"/>
      <c r="AH9" s="189"/>
      <c r="AI9" s="189"/>
      <c r="AJ9" s="189"/>
      <c r="AK9" s="190"/>
      <c r="AL9" s="140"/>
      <c r="AM9" s="166"/>
      <c r="AN9" s="140"/>
      <c r="AO9" s="166"/>
      <c r="AP9" s="140"/>
      <c r="AQ9" s="141"/>
    </row>
    <row r="10" spans="1:43" ht="22.5" customHeight="1" x14ac:dyDescent="0.15">
      <c r="A10" s="99">
        <v>1</v>
      </c>
      <c r="B10" s="151">
        <v>44317</v>
      </c>
      <c r="C10" s="152"/>
      <c r="D10" s="153"/>
      <c r="E10" s="154">
        <v>44255</v>
      </c>
      <c r="F10" s="152"/>
      <c r="G10" s="153"/>
      <c r="H10" s="132" t="s">
        <v>116</v>
      </c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  <c r="T10" s="101" t="s">
        <v>118</v>
      </c>
      <c r="U10" s="102"/>
      <c r="V10" s="102"/>
      <c r="W10" s="102"/>
      <c r="X10" s="102"/>
      <c r="Y10" s="102"/>
      <c r="Z10" s="102"/>
      <c r="AA10" s="102"/>
      <c r="AB10" s="103"/>
      <c r="AC10" s="101"/>
      <c r="AD10" s="102"/>
      <c r="AE10" s="102"/>
      <c r="AF10" s="102"/>
      <c r="AG10" s="102"/>
      <c r="AH10" s="102"/>
      <c r="AI10" s="102"/>
      <c r="AJ10" s="102"/>
      <c r="AK10" s="103"/>
      <c r="AL10" s="142"/>
      <c r="AM10" s="143"/>
      <c r="AN10" s="142"/>
      <c r="AO10" s="143"/>
      <c r="AP10" s="142"/>
      <c r="AQ10" s="148"/>
    </row>
    <row r="11" spans="1:43" ht="22.5" customHeight="1" x14ac:dyDescent="0.15">
      <c r="A11" s="95"/>
      <c r="B11" s="113"/>
      <c r="C11" s="114"/>
      <c r="D11" s="115"/>
      <c r="E11" s="119"/>
      <c r="F11" s="114"/>
      <c r="G11" s="115"/>
      <c r="H11" s="121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3"/>
      <c r="T11" s="104"/>
      <c r="U11" s="105"/>
      <c r="V11" s="105"/>
      <c r="W11" s="105"/>
      <c r="X11" s="105"/>
      <c r="Y11" s="105"/>
      <c r="Z11" s="105"/>
      <c r="AA11" s="105"/>
      <c r="AB11" s="106"/>
      <c r="AC11" s="104"/>
      <c r="AD11" s="105"/>
      <c r="AE11" s="105"/>
      <c r="AF11" s="105"/>
      <c r="AG11" s="105"/>
      <c r="AH11" s="105"/>
      <c r="AI11" s="105"/>
      <c r="AJ11" s="105"/>
      <c r="AK11" s="106"/>
      <c r="AL11" s="144"/>
      <c r="AM11" s="145"/>
      <c r="AN11" s="144"/>
      <c r="AO11" s="145"/>
      <c r="AP11" s="144"/>
      <c r="AQ11" s="149"/>
    </row>
    <row r="12" spans="1:43" ht="22.5" customHeight="1" x14ac:dyDescent="0.15">
      <c r="A12" s="95"/>
      <c r="B12" s="113"/>
      <c r="C12" s="114"/>
      <c r="D12" s="115"/>
      <c r="E12" s="119"/>
      <c r="F12" s="114"/>
      <c r="G12" s="115"/>
      <c r="H12" s="121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3"/>
      <c r="T12" s="107" t="s">
        <v>117</v>
      </c>
      <c r="U12" s="108"/>
      <c r="V12" s="108"/>
      <c r="W12" s="108"/>
      <c r="X12" s="108"/>
      <c r="Y12" s="108"/>
      <c r="Z12" s="108"/>
      <c r="AA12" s="108"/>
      <c r="AB12" s="109"/>
      <c r="AC12" s="107"/>
      <c r="AD12" s="108"/>
      <c r="AE12" s="108"/>
      <c r="AF12" s="108"/>
      <c r="AG12" s="108"/>
      <c r="AH12" s="108"/>
      <c r="AI12" s="108"/>
      <c r="AJ12" s="108"/>
      <c r="AK12" s="109"/>
      <c r="AL12" s="144"/>
      <c r="AM12" s="145"/>
      <c r="AN12" s="144"/>
      <c r="AO12" s="145"/>
      <c r="AP12" s="144"/>
      <c r="AQ12" s="149"/>
    </row>
    <row r="13" spans="1:43" ht="22.5" customHeight="1" x14ac:dyDescent="0.15">
      <c r="A13" s="100"/>
      <c r="B13" s="116"/>
      <c r="C13" s="117"/>
      <c r="D13" s="118"/>
      <c r="E13" s="120"/>
      <c r="F13" s="117"/>
      <c r="G13" s="118"/>
      <c r="H13" s="110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2"/>
      <c r="T13" s="110"/>
      <c r="U13" s="111"/>
      <c r="V13" s="111"/>
      <c r="W13" s="111"/>
      <c r="X13" s="111"/>
      <c r="Y13" s="111"/>
      <c r="Z13" s="111"/>
      <c r="AA13" s="111"/>
      <c r="AB13" s="112"/>
      <c r="AC13" s="110"/>
      <c r="AD13" s="111"/>
      <c r="AE13" s="111"/>
      <c r="AF13" s="111"/>
      <c r="AG13" s="111"/>
      <c r="AH13" s="111"/>
      <c r="AI13" s="111"/>
      <c r="AJ13" s="111"/>
      <c r="AK13" s="112"/>
      <c r="AL13" s="146"/>
      <c r="AM13" s="147"/>
      <c r="AN13" s="146"/>
      <c r="AO13" s="147"/>
      <c r="AP13" s="146"/>
      <c r="AQ13" s="150"/>
    </row>
    <row r="14" spans="1:43" ht="22.5" customHeight="1" x14ac:dyDescent="0.15">
      <c r="A14" s="97">
        <v>2</v>
      </c>
      <c r="B14" s="124">
        <v>44342</v>
      </c>
      <c r="C14" s="125"/>
      <c r="D14" s="126"/>
      <c r="E14" s="130">
        <v>44345</v>
      </c>
      <c r="F14" s="125"/>
      <c r="G14" s="126"/>
      <c r="H14" s="132" t="s">
        <v>132</v>
      </c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  <c r="T14" s="132" t="s">
        <v>119</v>
      </c>
      <c r="U14" s="133"/>
      <c r="V14" s="133"/>
      <c r="W14" s="133"/>
      <c r="X14" s="133"/>
      <c r="Y14" s="133"/>
      <c r="Z14" s="133"/>
      <c r="AA14" s="133"/>
      <c r="AB14" s="134"/>
      <c r="AC14" s="132" t="s">
        <v>121</v>
      </c>
      <c r="AD14" s="133"/>
      <c r="AE14" s="133"/>
      <c r="AF14" s="133"/>
      <c r="AG14" s="133"/>
      <c r="AH14" s="133"/>
      <c r="AI14" s="133"/>
      <c r="AJ14" s="133"/>
      <c r="AK14" s="134"/>
      <c r="AL14" s="155"/>
      <c r="AM14" s="156"/>
      <c r="AN14" s="155">
        <v>1</v>
      </c>
      <c r="AO14" s="156"/>
      <c r="AP14" s="155">
        <v>1</v>
      </c>
      <c r="AQ14" s="195"/>
    </row>
    <row r="15" spans="1:43" ht="22.5" customHeight="1" x14ac:dyDescent="0.15">
      <c r="A15" s="95"/>
      <c r="B15" s="113"/>
      <c r="C15" s="114"/>
      <c r="D15" s="115"/>
      <c r="E15" s="119"/>
      <c r="F15" s="114"/>
      <c r="G15" s="115"/>
      <c r="H15" s="121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3"/>
      <c r="T15" s="104"/>
      <c r="U15" s="105"/>
      <c r="V15" s="105"/>
      <c r="W15" s="105"/>
      <c r="X15" s="105"/>
      <c r="Y15" s="105"/>
      <c r="Z15" s="105"/>
      <c r="AA15" s="105"/>
      <c r="AB15" s="106"/>
      <c r="AC15" s="104"/>
      <c r="AD15" s="105"/>
      <c r="AE15" s="105"/>
      <c r="AF15" s="105"/>
      <c r="AG15" s="105"/>
      <c r="AH15" s="105"/>
      <c r="AI15" s="105"/>
      <c r="AJ15" s="105"/>
      <c r="AK15" s="106"/>
      <c r="AL15" s="144"/>
      <c r="AM15" s="145"/>
      <c r="AN15" s="144"/>
      <c r="AO15" s="145"/>
      <c r="AP15" s="144"/>
      <c r="AQ15" s="149"/>
    </row>
    <row r="16" spans="1:43" ht="22.5" customHeight="1" x14ac:dyDescent="0.15">
      <c r="A16" s="95"/>
      <c r="B16" s="113"/>
      <c r="C16" s="114"/>
      <c r="D16" s="115"/>
      <c r="E16" s="119"/>
      <c r="F16" s="114"/>
      <c r="G16" s="115"/>
      <c r="H16" s="121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3"/>
      <c r="T16" s="121" t="s">
        <v>120</v>
      </c>
      <c r="U16" s="122"/>
      <c r="V16" s="122"/>
      <c r="W16" s="122"/>
      <c r="X16" s="122"/>
      <c r="Y16" s="122"/>
      <c r="Z16" s="122"/>
      <c r="AA16" s="122"/>
      <c r="AB16" s="123"/>
      <c r="AC16" s="121" t="s">
        <v>122</v>
      </c>
      <c r="AD16" s="122"/>
      <c r="AE16" s="122"/>
      <c r="AF16" s="122"/>
      <c r="AG16" s="122"/>
      <c r="AH16" s="122"/>
      <c r="AI16" s="122"/>
      <c r="AJ16" s="122"/>
      <c r="AK16" s="123"/>
      <c r="AL16" s="144"/>
      <c r="AM16" s="145"/>
      <c r="AN16" s="144"/>
      <c r="AO16" s="145"/>
      <c r="AP16" s="144"/>
      <c r="AQ16" s="149"/>
    </row>
    <row r="17" spans="1:43" ht="22.5" customHeight="1" x14ac:dyDescent="0.15">
      <c r="A17" s="98"/>
      <c r="B17" s="116"/>
      <c r="C17" s="117"/>
      <c r="D17" s="118"/>
      <c r="E17" s="120"/>
      <c r="F17" s="117"/>
      <c r="G17" s="118"/>
      <c r="H17" s="110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2"/>
      <c r="T17" s="110"/>
      <c r="U17" s="111"/>
      <c r="V17" s="111"/>
      <c r="W17" s="111"/>
      <c r="X17" s="111"/>
      <c r="Y17" s="111"/>
      <c r="Z17" s="111"/>
      <c r="AA17" s="111"/>
      <c r="AB17" s="112"/>
      <c r="AC17" s="110"/>
      <c r="AD17" s="111"/>
      <c r="AE17" s="111"/>
      <c r="AF17" s="111"/>
      <c r="AG17" s="111"/>
      <c r="AH17" s="111"/>
      <c r="AI17" s="111"/>
      <c r="AJ17" s="111"/>
      <c r="AK17" s="112"/>
      <c r="AL17" s="146"/>
      <c r="AM17" s="147"/>
      <c r="AN17" s="146"/>
      <c r="AO17" s="147"/>
      <c r="AP17" s="146"/>
      <c r="AQ17" s="150"/>
    </row>
    <row r="18" spans="1:43" ht="22.5" customHeight="1" x14ac:dyDescent="0.15">
      <c r="A18" s="97">
        <v>3</v>
      </c>
      <c r="B18" s="124">
        <v>44051</v>
      </c>
      <c r="C18" s="125"/>
      <c r="D18" s="126"/>
      <c r="E18" s="130">
        <v>44057</v>
      </c>
      <c r="F18" s="125"/>
      <c r="G18" s="126"/>
      <c r="H18" s="132" t="s">
        <v>86</v>
      </c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  <c r="T18" s="132" t="s">
        <v>87</v>
      </c>
      <c r="U18" s="133"/>
      <c r="V18" s="133"/>
      <c r="W18" s="133"/>
      <c r="X18" s="133"/>
      <c r="Y18" s="133"/>
      <c r="Z18" s="133"/>
      <c r="AA18" s="133"/>
      <c r="AB18" s="134"/>
      <c r="AC18" s="132" t="s">
        <v>89</v>
      </c>
      <c r="AD18" s="133"/>
      <c r="AE18" s="133"/>
      <c r="AF18" s="133"/>
      <c r="AG18" s="133"/>
      <c r="AH18" s="133"/>
      <c r="AI18" s="133"/>
      <c r="AJ18" s="133"/>
      <c r="AK18" s="134"/>
      <c r="AL18" s="155"/>
      <c r="AM18" s="156"/>
      <c r="AN18" s="155"/>
      <c r="AO18" s="156"/>
      <c r="AP18" s="155">
        <v>1</v>
      </c>
      <c r="AQ18" s="195"/>
    </row>
    <row r="19" spans="1:43" ht="22.5" customHeight="1" x14ac:dyDescent="0.15">
      <c r="A19" s="95"/>
      <c r="B19" s="113"/>
      <c r="C19" s="114"/>
      <c r="D19" s="115"/>
      <c r="E19" s="119"/>
      <c r="F19" s="114"/>
      <c r="G19" s="115"/>
      <c r="H19" s="121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3"/>
      <c r="T19" s="104"/>
      <c r="U19" s="105"/>
      <c r="V19" s="105"/>
      <c r="W19" s="105"/>
      <c r="X19" s="105"/>
      <c r="Y19" s="105"/>
      <c r="Z19" s="105"/>
      <c r="AA19" s="105"/>
      <c r="AB19" s="106"/>
      <c r="AC19" s="104"/>
      <c r="AD19" s="105"/>
      <c r="AE19" s="105"/>
      <c r="AF19" s="105"/>
      <c r="AG19" s="105"/>
      <c r="AH19" s="105"/>
      <c r="AI19" s="105"/>
      <c r="AJ19" s="105"/>
      <c r="AK19" s="106"/>
      <c r="AL19" s="144"/>
      <c r="AM19" s="145"/>
      <c r="AN19" s="144"/>
      <c r="AO19" s="145"/>
      <c r="AP19" s="144"/>
      <c r="AQ19" s="149"/>
    </row>
    <row r="20" spans="1:43" ht="22.5" customHeight="1" x14ac:dyDescent="0.15">
      <c r="A20" s="95"/>
      <c r="B20" s="113"/>
      <c r="C20" s="114"/>
      <c r="D20" s="115"/>
      <c r="E20" s="119"/>
      <c r="F20" s="114"/>
      <c r="G20" s="115"/>
      <c r="H20" s="121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121" t="s">
        <v>88</v>
      </c>
      <c r="U20" s="122"/>
      <c r="V20" s="122"/>
      <c r="W20" s="122"/>
      <c r="X20" s="122"/>
      <c r="Y20" s="122"/>
      <c r="Z20" s="122"/>
      <c r="AA20" s="122"/>
      <c r="AB20" s="123"/>
      <c r="AC20" s="121" t="s">
        <v>88</v>
      </c>
      <c r="AD20" s="122"/>
      <c r="AE20" s="122"/>
      <c r="AF20" s="122"/>
      <c r="AG20" s="122"/>
      <c r="AH20" s="122"/>
      <c r="AI20" s="122"/>
      <c r="AJ20" s="122"/>
      <c r="AK20" s="123"/>
      <c r="AL20" s="144"/>
      <c r="AM20" s="145"/>
      <c r="AN20" s="144"/>
      <c r="AO20" s="145"/>
      <c r="AP20" s="144"/>
      <c r="AQ20" s="149"/>
    </row>
    <row r="21" spans="1:43" ht="22.5" customHeight="1" x14ac:dyDescent="0.15">
      <c r="A21" s="98"/>
      <c r="B21" s="116"/>
      <c r="C21" s="117"/>
      <c r="D21" s="118"/>
      <c r="E21" s="120"/>
      <c r="F21" s="117"/>
      <c r="G21" s="118"/>
      <c r="H21" s="110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2"/>
      <c r="T21" s="110"/>
      <c r="U21" s="111"/>
      <c r="V21" s="111"/>
      <c r="W21" s="111"/>
      <c r="X21" s="111"/>
      <c r="Y21" s="111"/>
      <c r="Z21" s="111"/>
      <c r="AA21" s="111"/>
      <c r="AB21" s="112"/>
      <c r="AC21" s="110"/>
      <c r="AD21" s="111"/>
      <c r="AE21" s="111"/>
      <c r="AF21" s="111"/>
      <c r="AG21" s="111"/>
      <c r="AH21" s="111"/>
      <c r="AI21" s="111"/>
      <c r="AJ21" s="111"/>
      <c r="AK21" s="112"/>
      <c r="AL21" s="146"/>
      <c r="AM21" s="147"/>
      <c r="AN21" s="146"/>
      <c r="AO21" s="147"/>
      <c r="AP21" s="146"/>
      <c r="AQ21" s="150"/>
    </row>
    <row r="22" spans="1:43" ht="22.5" customHeight="1" x14ac:dyDescent="0.15">
      <c r="A22" s="97">
        <v>4</v>
      </c>
      <c r="B22" s="113">
        <v>44058</v>
      </c>
      <c r="C22" s="114"/>
      <c r="D22" s="115"/>
      <c r="E22" s="119">
        <v>44104</v>
      </c>
      <c r="F22" s="114"/>
      <c r="G22" s="115"/>
      <c r="H22" s="121" t="s">
        <v>112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3"/>
      <c r="T22" s="121"/>
      <c r="U22" s="122"/>
      <c r="V22" s="122"/>
      <c r="W22" s="122"/>
      <c r="X22" s="122"/>
      <c r="Y22" s="122"/>
      <c r="Z22" s="122"/>
      <c r="AA22" s="122"/>
      <c r="AB22" s="123"/>
      <c r="AC22" s="121"/>
      <c r="AD22" s="122"/>
      <c r="AE22" s="122"/>
      <c r="AF22" s="122"/>
      <c r="AG22" s="122"/>
      <c r="AH22" s="122"/>
      <c r="AI22" s="122"/>
      <c r="AJ22" s="122"/>
      <c r="AK22" s="123"/>
      <c r="AL22" s="144"/>
      <c r="AM22" s="145"/>
      <c r="AN22" s="144"/>
      <c r="AO22" s="145"/>
      <c r="AP22" s="144"/>
      <c r="AQ22" s="149"/>
    </row>
    <row r="23" spans="1:43" ht="22.5" customHeight="1" x14ac:dyDescent="0.15">
      <c r="A23" s="95"/>
      <c r="B23" s="113"/>
      <c r="C23" s="114"/>
      <c r="D23" s="115"/>
      <c r="E23" s="119"/>
      <c r="F23" s="114"/>
      <c r="G23" s="115"/>
      <c r="H23" s="121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3"/>
      <c r="T23" s="104"/>
      <c r="U23" s="105"/>
      <c r="V23" s="105"/>
      <c r="W23" s="105"/>
      <c r="X23" s="105"/>
      <c r="Y23" s="105"/>
      <c r="Z23" s="105"/>
      <c r="AA23" s="105"/>
      <c r="AB23" s="106"/>
      <c r="AC23" s="104"/>
      <c r="AD23" s="105"/>
      <c r="AE23" s="105"/>
      <c r="AF23" s="105"/>
      <c r="AG23" s="105"/>
      <c r="AH23" s="105"/>
      <c r="AI23" s="105"/>
      <c r="AJ23" s="105"/>
      <c r="AK23" s="106"/>
      <c r="AL23" s="144"/>
      <c r="AM23" s="145"/>
      <c r="AN23" s="144"/>
      <c r="AO23" s="145"/>
      <c r="AP23" s="144"/>
      <c r="AQ23" s="149"/>
    </row>
    <row r="24" spans="1:43" ht="22.5" customHeight="1" x14ac:dyDescent="0.15">
      <c r="A24" s="95"/>
      <c r="B24" s="113"/>
      <c r="C24" s="114"/>
      <c r="D24" s="115"/>
      <c r="E24" s="119"/>
      <c r="F24" s="114"/>
      <c r="G24" s="115"/>
      <c r="H24" s="121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3"/>
      <c r="T24" s="107"/>
      <c r="U24" s="108"/>
      <c r="V24" s="108"/>
      <c r="W24" s="108"/>
      <c r="X24" s="108"/>
      <c r="Y24" s="108"/>
      <c r="Z24" s="108"/>
      <c r="AA24" s="108"/>
      <c r="AB24" s="109"/>
      <c r="AC24" s="107"/>
      <c r="AD24" s="108"/>
      <c r="AE24" s="108"/>
      <c r="AF24" s="108"/>
      <c r="AG24" s="108"/>
      <c r="AH24" s="108"/>
      <c r="AI24" s="108"/>
      <c r="AJ24" s="108"/>
      <c r="AK24" s="109"/>
      <c r="AL24" s="144"/>
      <c r="AM24" s="145"/>
      <c r="AN24" s="144"/>
      <c r="AO24" s="145"/>
      <c r="AP24" s="144"/>
      <c r="AQ24" s="149"/>
    </row>
    <row r="25" spans="1:43" ht="22.5" customHeight="1" x14ac:dyDescent="0.15">
      <c r="A25" s="98"/>
      <c r="B25" s="116"/>
      <c r="C25" s="117"/>
      <c r="D25" s="118"/>
      <c r="E25" s="120"/>
      <c r="F25" s="117"/>
      <c r="G25" s="118"/>
      <c r="H25" s="110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2"/>
      <c r="T25" s="110"/>
      <c r="U25" s="111"/>
      <c r="V25" s="111"/>
      <c r="W25" s="111"/>
      <c r="X25" s="111"/>
      <c r="Y25" s="111"/>
      <c r="Z25" s="111"/>
      <c r="AA25" s="111"/>
      <c r="AB25" s="112"/>
      <c r="AC25" s="110"/>
      <c r="AD25" s="111"/>
      <c r="AE25" s="111"/>
      <c r="AF25" s="111"/>
      <c r="AG25" s="111"/>
      <c r="AH25" s="111"/>
      <c r="AI25" s="111"/>
      <c r="AJ25" s="111"/>
      <c r="AK25" s="112"/>
      <c r="AL25" s="146"/>
      <c r="AM25" s="147"/>
      <c r="AN25" s="146"/>
      <c r="AO25" s="147"/>
      <c r="AP25" s="146"/>
      <c r="AQ25" s="150"/>
    </row>
    <row r="26" spans="1:43" ht="22.5" customHeight="1" x14ac:dyDescent="0.15">
      <c r="A26" s="95">
        <v>5</v>
      </c>
      <c r="B26" s="124"/>
      <c r="C26" s="125"/>
      <c r="D26" s="126"/>
      <c r="E26" s="130"/>
      <c r="F26" s="125"/>
      <c r="G26" s="126"/>
      <c r="H26" s="132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4"/>
      <c r="T26" s="132"/>
      <c r="U26" s="133"/>
      <c r="V26" s="133"/>
      <c r="W26" s="133"/>
      <c r="X26" s="133"/>
      <c r="Y26" s="133"/>
      <c r="Z26" s="133"/>
      <c r="AA26" s="133"/>
      <c r="AB26" s="134"/>
      <c r="AC26" s="132"/>
      <c r="AD26" s="133"/>
      <c r="AE26" s="133"/>
      <c r="AF26" s="133"/>
      <c r="AG26" s="133"/>
      <c r="AH26" s="133"/>
      <c r="AI26" s="133"/>
      <c r="AJ26" s="133"/>
      <c r="AK26" s="134"/>
      <c r="AL26" s="155"/>
      <c r="AM26" s="156"/>
      <c r="AN26" s="155"/>
      <c r="AO26" s="156"/>
      <c r="AP26" s="155"/>
      <c r="AQ26" s="195"/>
    </row>
    <row r="27" spans="1:43" ht="22.5" customHeight="1" x14ac:dyDescent="0.15">
      <c r="A27" s="95"/>
      <c r="B27" s="113"/>
      <c r="C27" s="114"/>
      <c r="D27" s="115"/>
      <c r="E27" s="119"/>
      <c r="F27" s="114"/>
      <c r="G27" s="115"/>
      <c r="H27" s="121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3"/>
      <c r="T27" s="104"/>
      <c r="U27" s="105"/>
      <c r="V27" s="105"/>
      <c r="W27" s="105"/>
      <c r="X27" s="105"/>
      <c r="Y27" s="105"/>
      <c r="Z27" s="105"/>
      <c r="AA27" s="105"/>
      <c r="AB27" s="106"/>
      <c r="AC27" s="104"/>
      <c r="AD27" s="105"/>
      <c r="AE27" s="105"/>
      <c r="AF27" s="105"/>
      <c r="AG27" s="105"/>
      <c r="AH27" s="105"/>
      <c r="AI27" s="105"/>
      <c r="AJ27" s="105"/>
      <c r="AK27" s="106"/>
      <c r="AL27" s="144"/>
      <c r="AM27" s="145"/>
      <c r="AN27" s="144"/>
      <c r="AO27" s="145"/>
      <c r="AP27" s="144"/>
      <c r="AQ27" s="149"/>
    </row>
    <row r="28" spans="1:43" ht="22.5" customHeight="1" x14ac:dyDescent="0.15">
      <c r="A28" s="95"/>
      <c r="B28" s="113"/>
      <c r="C28" s="114"/>
      <c r="D28" s="115"/>
      <c r="E28" s="119"/>
      <c r="F28" s="114"/>
      <c r="G28" s="115"/>
      <c r="H28" s="121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3"/>
      <c r="T28" s="121"/>
      <c r="U28" s="122"/>
      <c r="V28" s="122"/>
      <c r="W28" s="122"/>
      <c r="X28" s="122"/>
      <c r="Y28" s="122"/>
      <c r="Z28" s="122"/>
      <c r="AA28" s="122"/>
      <c r="AB28" s="123"/>
      <c r="AC28" s="121"/>
      <c r="AD28" s="122"/>
      <c r="AE28" s="122"/>
      <c r="AF28" s="122"/>
      <c r="AG28" s="122"/>
      <c r="AH28" s="122"/>
      <c r="AI28" s="122"/>
      <c r="AJ28" s="122"/>
      <c r="AK28" s="123"/>
      <c r="AL28" s="144"/>
      <c r="AM28" s="145"/>
      <c r="AN28" s="144"/>
      <c r="AO28" s="145"/>
      <c r="AP28" s="144"/>
      <c r="AQ28" s="149"/>
    </row>
    <row r="29" spans="1:43" ht="22.5" customHeight="1" thickBot="1" x14ac:dyDescent="0.2">
      <c r="A29" s="96"/>
      <c r="B29" s="127"/>
      <c r="C29" s="128"/>
      <c r="D29" s="129"/>
      <c r="E29" s="131"/>
      <c r="F29" s="128"/>
      <c r="G29" s="129"/>
      <c r="H29" s="135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7"/>
      <c r="T29" s="135"/>
      <c r="U29" s="136"/>
      <c r="V29" s="136"/>
      <c r="W29" s="136"/>
      <c r="X29" s="136"/>
      <c r="Y29" s="136"/>
      <c r="Z29" s="136"/>
      <c r="AA29" s="136"/>
      <c r="AB29" s="137"/>
      <c r="AC29" s="135"/>
      <c r="AD29" s="136"/>
      <c r="AE29" s="136"/>
      <c r="AF29" s="136"/>
      <c r="AG29" s="136"/>
      <c r="AH29" s="136"/>
      <c r="AI29" s="136"/>
      <c r="AJ29" s="136"/>
      <c r="AK29" s="137"/>
      <c r="AL29" s="196"/>
      <c r="AM29" s="198"/>
      <c r="AN29" s="196"/>
      <c r="AO29" s="198"/>
      <c r="AP29" s="196"/>
      <c r="AQ29" s="197"/>
    </row>
    <row r="30" spans="1:43" ht="22.5" customHeight="1" x14ac:dyDescent="0.15">
      <c r="A30" s="8"/>
    </row>
  </sheetData>
  <mergeCells count="69">
    <mergeCell ref="AP26:AQ29"/>
    <mergeCell ref="AN22:AO25"/>
    <mergeCell ref="AP22:AQ25"/>
    <mergeCell ref="AL22:AM25"/>
    <mergeCell ref="T24:AB25"/>
    <mergeCell ref="AC24:AK25"/>
    <mergeCell ref="AN26:AO29"/>
    <mergeCell ref="T26:AB27"/>
    <mergeCell ref="AC26:AK27"/>
    <mergeCell ref="AL26:AM29"/>
    <mergeCell ref="T28:AB29"/>
    <mergeCell ref="AC28:AK29"/>
    <mergeCell ref="AL18:AM21"/>
    <mergeCell ref="T20:AB21"/>
    <mergeCell ref="AC20:AK21"/>
    <mergeCell ref="AN18:AO21"/>
    <mergeCell ref="A2:AQ2"/>
    <mergeCell ref="AP18:AQ21"/>
    <mergeCell ref="B18:D21"/>
    <mergeCell ref="E18:G21"/>
    <mergeCell ref="H18:S21"/>
    <mergeCell ref="T18:AB19"/>
    <mergeCell ref="AC18:AK19"/>
    <mergeCell ref="AP14:AQ17"/>
    <mergeCell ref="E14:G17"/>
    <mergeCell ref="H14:S17"/>
    <mergeCell ref="T14:AB15"/>
    <mergeCell ref="AC14:AK15"/>
    <mergeCell ref="AL14:AM17"/>
    <mergeCell ref="T16:AB17"/>
    <mergeCell ref="AC16:AK17"/>
    <mergeCell ref="AN14:AO17"/>
    <mergeCell ref="A4:AQ4"/>
    <mergeCell ref="AL6:AQ7"/>
    <mergeCell ref="AL8:AM9"/>
    <mergeCell ref="AN8:AO9"/>
    <mergeCell ref="A6:A9"/>
    <mergeCell ref="H6:S9"/>
    <mergeCell ref="T6:AB7"/>
    <mergeCell ref="T8:AB9"/>
    <mergeCell ref="AC6:AK7"/>
    <mergeCell ref="AC8:AK9"/>
    <mergeCell ref="B6:D9"/>
    <mergeCell ref="E6:G9"/>
    <mergeCell ref="AP8:AQ9"/>
    <mergeCell ref="AL10:AM13"/>
    <mergeCell ref="AN10:AO13"/>
    <mergeCell ref="AP10:AQ13"/>
    <mergeCell ref="B10:D13"/>
    <mergeCell ref="E10:G13"/>
    <mergeCell ref="H10:S13"/>
    <mergeCell ref="T10:AB11"/>
    <mergeCell ref="T12:AB13"/>
    <mergeCell ref="A26:A29"/>
    <mergeCell ref="A22:A25"/>
    <mergeCell ref="A18:A21"/>
    <mergeCell ref="A10:A13"/>
    <mergeCell ref="AC10:AK11"/>
    <mergeCell ref="AC12:AK13"/>
    <mergeCell ref="A14:A17"/>
    <mergeCell ref="B22:D25"/>
    <mergeCell ref="E22:G25"/>
    <mergeCell ref="H22:S25"/>
    <mergeCell ref="T22:AB23"/>
    <mergeCell ref="AC22:AK23"/>
    <mergeCell ref="B26:D29"/>
    <mergeCell ref="E26:G29"/>
    <mergeCell ref="H26:S29"/>
    <mergeCell ref="B14:D1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6" orientation="landscape" r:id="rId1"/>
  <headerFooter alignWithMargins="0">
    <oddHeader>&amp;L&amp;12【様式１-２】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76E3E-2263-4E7E-AFC5-F5196CB3DC9B}">
  <dimension ref="A1:AM83"/>
  <sheetViews>
    <sheetView view="pageBreakPreview" zoomScale="80" zoomScaleNormal="40" zoomScaleSheetLayoutView="80" workbookViewId="0"/>
  </sheetViews>
  <sheetFormatPr defaultRowHeight="13.5" x14ac:dyDescent="0.15"/>
  <cols>
    <col min="1" max="1" width="5.625" style="14" bestFit="1" customWidth="1"/>
    <col min="2" max="2" width="11.25" style="14" bestFit="1" customWidth="1"/>
    <col min="3" max="3" width="3.875" style="16" bestFit="1" customWidth="1"/>
    <col min="4" max="4" width="11.25" style="14" customWidth="1"/>
    <col min="5" max="5" width="3.75" style="16" customWidth="1"/>
    <col min="6" max="6" width="11.25" style="14" customWidth="1"/>
    <col min="7" max="7" width="3.75" style="16" customWidth="1"/>
    <col min="8" max="8" width="2" style="14" customWidth="1"/>
    <col min="9" max="9" width="5.625" style="14" bestFit="1" customWidth="1"/>
    <col min="10" max="10" width="3.125" style="14" bestFit="1" customWidth="1"/>
    <col min="11" max="11" width="3.5" style="16" bestFit="1" customWidth="1"/>
    <col min="12" max="12" width="9.75" style="14" bestFit="1" customWidth="1"/>
    <col min="13" max="13" width="4.625" style="16" customWidth="1"/>
    <col min="14" max="17" width="3.75" style="16" customWidth="1"/>
    <col min="18" max="18" width="3.125" style="14" bestFit="1" customWidth="1"/>
    <col min="19" max="19" width="15" style="16" customWidth="1"/>
    <col min="20" max="20" width="3.75" style="14" bestFit="1" customWidth="1"/>
    <col min="21" max="21" width="5.25" style="16" bestFit="1" customWidth="1"/>
    <col min="22" max="22" width="3.75" style="16" bestFit="1" customWidth="1"/>
    <col min="23" max="23" width="8.75" style="16" customWidth="1"/>
    <col min="24" max="26" width="3.75" style="16" customWidth="1"/>
    <col min="27" max="27" width="3.375" style="14" bestFit="1" customWidth="1"/>
    <col min="28" max="28" width="3.75" style="14" customWidth="1"/>
    <col min="29" max="29" width="8.75" style="14" customWidth="1"/>
    <col min="30" max="30" width="5.625" style="14" bestFit="1" customWidth="1"/>
    <col min="31" max="32" width="3.75" style="14" customWidth="1"/>
    <col min="33" max="33" width="5.25" style="15" bestFit="1" customWidth="1"/>
    <col min="34" max="34" width="11.875" style="14" customWidth="1"/>
    <col min="35" max="35" width="3.875" style="14" bestFit="1" customWidth="1"/>
    <col min="36" max="36" width="12.5" style="14" customWidth="1"/>
    <col min="37" max="37" width="3.75" style="14" bestFit="1" customWidth="1"/>
    <col min="38" max="38" width="12.5" style="14" customWidth="1"/>
    <col min="39" max="39" width="3.75" style="14" customWidth="1"/>
    <col min="40" max="40" width="9" style="14" bestFit="1" customWidth="1"/>
    <col min="41" max="16384" width="9" style="14"/>
  </cols>
  <sheetData>
    <row r="1" spans="1:39" ht="18.75" customHeight="1" x14ac:dyDescent="0.15">
      <c r="A1" s="38"/>
      <c r="B1" s="38"/>
    </row>
    <row r="2" spans="1:39" ht="32.25" customHeight="1" x14ac:dyDescent="0.15">
      <c r="A2" s="199" t="s">
        <v>43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</row>
    <row r="3" spans="1:39" ht="27" customHeight="1" x14ac:dyDescent="0.15">
      <c r="A3" s="217" t="s">
        <v>12</v>
      </c>
      <c r="B3" s="217"/>
      <c r="D3" s="15"/>
      <c r="F3" s="15"/>
      <c r="H3" s="15"/>
      <c r="I3" s="217" t="s">
        <v>3</v>
      </c>
      <c r="J3" s="217"/>
      <c r="K3" s="217"/>
      <c r="L3" s="217"/>
      <c r="R3" s="15"/>
      <c r="T3" s="15"/>
      <c r="AA3" s="15"/>
      <c r="AB3" s="15"/>
      <c r="AC3" s="15"/>
      <c r="AD3" s="15"/>
      <c r="AE3" s="15"/>
      <c r="AF3" s="15"/>
      <c r="AH3" s="15"/>
      <c r="AI3" s="15"/>
      <c r="AJ3" s="15"/>
      <c r="AK3" s="15"/>
      <c r="AL3" s="15"/>
      <c r="AM3" s="15"/>
    </row>
    <row r="4" spans="1:39" ht="19.5" customHeight="1" x14ac:dyDescent="0.15">
      <c r="A4" s="200" t="s">
        <v>42</v>
      </c>
      <c r="B4" s="203" t="s">
        <v>24</v>
      </c>
      <c r="C4" s="204"/>
      <c r="D4" s="203" t="s">
        <v>13</v>
      </c>
      <c r="E4" s="204"/>
      <c r="F4" s="203" t="s">
        <v>25</v>
      </c>
      <c r="G4" s="204"/>
      <c r="H4" s="18"/>
      <c r="I4" s="200" t="s">
        <v>42</v>
      </c>
      <c r="J4" s="211" t="s">
        <v>7</v>
      </c>
      <c r="K4" s="218"/>
      <c r="L4" s="218"/>
      <c r="M4" s="218"/>
      <c r="N4" s="218"/>
      <c r="O4" s="218"/>
      <c r="P4" s="218"/>
      <c r="Q4" s="212"/>
      <c r="R4" s="211" t="s">
        <v>5</v>
      </c>
      <c r="S4" s="218"/>
      <c r="T4" s="212"/>
      <c r="U4" s="211" t="s">
        <v>39</v>
      </c>
      <c r="V4" s="218"/>
      <c r="W4" s="218"/>
      <c r="X4" s="218"/>
      <c r="Y4" s="218"/>
      <c r="Z4" s="212"/>
      <c r="AA4" s="211" t="s">
        <v>41</v>
      </c>
      <c r="AB4" s="218"/>
      <c r="AC4" s="218"/>
      <c r="AD4" s="218"/>
      <c r="AE4" s="218"/>
      <c r="AF4" s="212"/>
      <c r="AG4" s="211" t="s">
        <v>15</v>
      </c>
      <c r="AH4" s="218"/>
      <c r="AI4" s="212"/>
      <c r="AJ4" s="211" t="s">
        <v>26</v>
      </c>
      <c r="AK4" s="212"/>
      <c r="AL4" s="211" t="s">
        <v>14</v>
      </c>
      <c r="AM4" s="212"/>
    </row>
    <row r="5" spans="1:39" ht="19.5" customHeight="1" x14ac:dyDescent="0.15">
      <c r="A5" s="201"/>
      <c r="B5" s="205"/>
      <c r="C5" s="206"/>
      <c r="D5" s="209"/>
      <c r="E5" s="206"/>
      <c r="F5" s="209"/>
      <c r="G5" s="206"/>
      <c r="H5" s="18"/>
      <c r="I5" s="201"/>
      <c r="J5" s="213"/>
      <c r="K5" s="219"/>
      <c r="L5" s="219"/>
      <c r="M5" s="219"/>
      <c r="N5" s="219"/>
      <c r="O5" s="219"/>
      <c r="P5" s="219"/>
      <c r="Q5" s="214"/>
      <c r="R5" s="213"/>
      <c r="S5" s="219"/>
      <c r="T5" s="214"/>
      <c r="U5" s="213"/>
      <c r="V5" s="219"/>
      <c r="W5" s="219"/>
      <c r="X5" s="219"/>
      <c r="Y5" s="219"/>
      <c r="Z5" s="214"/>
      <c r="AA5" s="213"/>
      <c r="AB5" s="219"/>
      <c r="AC5" s="219"/>
      <c r="AD5" s="219"/>
      <c r="AE5" s="219"/>
      <c r="AF5" s="214"/>
      <c r="AG5" s="213"/>
      <c r="AH5" s="219"/>
      <c r="AI5" s="214"/>
      <c r="AJ5" s="213"/>
      <c r="AK5" s="214"/>
      <c r="AL5" s="213"/>
      <c r="AM5" s="214"/>
    </row>
    <row r="6" spans="1:39" ht="19.5" customHeight="1" x14ac:dyDescent="0.15">
      <c r="A6" s="202"/>
      <c r="B6" s="207"/>
      <c r="C6" s="208"/>
      <c r="D6" s="210"/>
      <c r="E6" s="208"/>
      <c r="F6" s="210"/>
      <c r="G6" s="208"/>
      <c r="H6" s="18"/>
      <c r="I6" s="202"/>
      <c r="J6" s="215"/>
      <c r="K6" s="220"/>
      <c r="L6" s="220"/>
      <c r="M6" s="220"/>
      <c r="N6" s="220"/>
      <c r="O6" s="220"/>
      <c r="P6" s="220"/>
      <c r="Q6" s="216"/>
      <c r="R6" s="215"/>
      <c r="S6" s="220"/>
      <c r="T6" s="216"/>
      <c r="U6" s="215"/>
      <c r="V6" s="220"/>
      <c r="W6" s="220"/>
      <c r="X6" s="220"/>
      <c r="Y6" s="220"/>
      <c r="Z6" s="216"/>
      <c r="AA6" s="215"/>
      <c r="AB6" s="220"/>
      <c r="AC6" s="220"/>
      <c r="AD6" s="220"/>
      <c r="AE6" s="220"/>
      <c r="AF6" s="216"/>
      <c r="AG6" s="215"/>
      <c r="AH6" s="220"/>
      <c r="AI6" s="216"/>
      <c r="AJ6" s="215"/>
      <c r="AK6" s="216"/>
      <c r="AL6" s="215"/>
      <c r="AM6" s="216"/>
    </row>
    <row r="7" spans="1:39" ht="26.25" customHeight="1" x14ac:dyDescent="0.15">
      <c r="A7" s="238">
        <v>1</v>
      </c>
      <c r="B7" s="232">
        <v>150000</v>
      </c>
      <c r="C7" s="229" t="s">
        <v>90</v>
      </c>
      <c r="D7" s="232">
        <v>0</v>
      </c>
      <c r="E7" s="229" t="s">
        <v>90</v>
      </c>
      <c r="F7" s="232">
        <f t="shared" ref="F7" si="0">B7+D7</f>
        <v>150000</v>
      </c>
      <c r="G7" s="229" t="s">
        <v>90</v>
      </c>
      <c r="H7" s="18"/>
      <c r="I7" s="246">
        <v>1</v>
      </c>
      <c r="J7" s="226" t="s">
        <v>40</v>
      </c>
      <c r="K7" s="37" t="s">
        <v>91</v>
      </c>
      <c r="L7" s="36"/>
      <c r="M7" s="35" t="s">
        <v>92</v>
      </c>
      <c r="N7" s="35"/>
      <c r="O7" s="35" t="s">
        <v>93</v>
      </c>
      <c r="P7" s="35"/>
      <c r="Q7" s="31" t="s">
        <v>94</v>
      </c>
      <c r="R7" s="226" t="s">
        <v>16</v>
      </c>
      <c r="S7" s="235"/>
      <c r="T7" s="229" t="s">
        <v>90</v>
      </c>
      <c r="U7" s="223" t="s">
        <v>95</v>
      </c>
      <c r="V7" s="250"/>
      <c r="W7" s="250"/>
      <c r="X7" s="250"/>
      <c r="Y7" s="250"/>
      <c r="Z7" s="251"/>
      <c r="AA7" s="223" t="s">
        <v>96</v>
      </c>
      <c r="AB7" s="34" t="s">
        <v>97</v>
      </c>
      <c r="AC7" s="33"/>
      <c r="AD7" s="32" t="s">
        <v>92</v>
      </c>
      <c r="AE7" s="32"/>
      <c r="AF7" s="31" t="s">
        <v>98</v>
      </c>
      <c r="AG7" s="266" t="s">
        <v>99</v>
      </c>
      <c r="AH7" s="267" t="s">
        <v>123</v>
      </c>
      <c r="AI7" s="268"/>
      <c r="AJ7" s="232">
        <f>K11+S7+V11+AB8+AB10+AB11+AH11</f>
        <v>150000</v>
      </c>
      <c r="AK7" s="229" t="s">
        <v>90</v>
      </c>
      <c r="AL7" s="232">
        <v>150000</v>
      </c>
      <c r="AM7" s="229" t="s">
        <v>90</v>
      </c>
    </row>
    <row r="8" spans="1:39" ht="26.25" customHeight="1" x14ac:dyDescent="0.15">
      <c r="A8" s="239"/>
      <c r="B8" s="233"/>
      <c r="C8" s="230"/>
      <c r="D8" s="233"/>
      <c r="E8" s="230"/>
      <c r="F8" s="233"/>
      <c r="G8" s="230"/>
      <c r="H8" s="18"/>
      <c r="I8" s="247"/>
      <c r="J8" s="227"/>
      <c r="K8" s="30" t="s">
        <v>91</v>
      </c>
      <c r="L8" s="29"/>
      <c r="M8" s="28" t="s">
        <v>92</v>
      </c>
      <c r="N8" s="28"/>
      <c r="O8" s="28" t="s">
        <v>93</v>
      </c>
      <c r="P8" s="28"/>
      <c r="Q8" s="19" t="s">
        <v>94</v>
      </c>
      <c r="R8" s="227"/>
      <c r="S8" s="236"/>
      <c r="T8" s="230"/>
      <c r="U8" s="224"/>
      <c r="V8" s="252"/>
      <c r="W8" s="252"/>
      <c r="X8" s="252"/>
      <c r="Y8" s="252"/>
      <c r="Z8" s="253"/>
      <c r="AA8" s="224"/>
      <c r="AB8" s="242"/>
      <c r="AC8" s="243"/>
      <c r="AD8" s="243"/>
      <c r="AE8" s="243"/>
      <c r="AF8" s="19" t="s">
        <v>90</v>
      </c>
      <c r="AG8" s="260"/>
      <c r="AH8" s="241"/>
      <c r="AI8" s="222"/>
      <c r="AJ8" s="233"/>
      <c r="AK8" s="230"/>
      <c r="AL8" s="233"/>
      <c r="AM8" s="230"/>
    </row>
    <row r="9" spans="1:39" ht="26.25" customHeight="1" x14ac:dyDescent="0.15">
      <c r="A9" s="239"/>
      <c r="B9" s="233"/>
      <c r="C9" s="230"/>
      <c r="D9" s="233"/>
      <c r="E9" s="230"/>
      <c r="F9" s="233"/>
      <c r="G9" s="230"/>
      <c r="H9" s="18"/>
      <c r="I9" s="247"/>
      <c r="J9" s="227"/>
      <c r="K9" s="30" t="s">
        <v>91</v>
      </c>
      <c r="L9" s="29"/>
      <c r="M9" s="28" t="s">
        <v>92</v>
      </c>
      <c r="N9" s="28"/>
      <c r="O9" s="28" t="s">
        <v>93</v>
      </c>
      <c r="P9" s="28"/>
      <c r="Q9" s="19" t="s">
        <v>94</v>
      </c>
      <c r="R9" s="227"/>
      <c r="S9" s="236"/>
      <c r="T9" s="230"/>
      <c r="U9" s="224" t="s">
        <v>100</v>
      </c>
      <c r="V9" s="256" t="s">
        <v>97</v>
      </c>
      <c r="W9" s="243"/>
      <c r="X9" s="241" t="s">
        <v>101</v>
      </c>
      <c r="Y9" s="221"/>
      <c r="Z9" s="222" t="s">
        <v>102</v>
      </c>
      <c r="AA9" s="224" t="s">
        <v>103</v>
      </c>
      <c r="AB9" s="27" t="s">
        <v>97</v>
      </c>
      <c r="AC9" s="26"/>
      <c r="AD9" s="25" t="s">
        <v>92</v>
      </c>
      <c r="AE9" s="24"/>
      <c r="AF9" s="19" t="s">
        <v>93</v>
      </c>
      <c r="AG9" s="260" t="s">
        <v>104</v>
      </c>
      <c r="AH9" s="269" t="s">
        <v>124</v>
      </c>
      <c r="AI9" s="222"/>
      <c r="AJ9" s="233"/>
      <c r="AK9" s="230"/>
      <c r="AL9" s="233"/>
      <c r="AM9" s="230"/>
    </row>
    <row r="10" spans="1:39" ht="26.25" customHeight="1" x14ac:dyDescent="0.15">
      <c r="A10" s="239"/>
      <c r="B10" s="233"/>
      <c r="C10" s="230"/>
      <c r="D10" s="233"/>
      <c r="E10" s="230"/>
      <c r="F10" s="233"/>
      <c r="G10" s="230"/>
      <c r="H10" s="18"/>
      <c r="I10" s="247"/>
      <c r="J10" s="227"/>
      <c r="K10" s="23" t="s">
        <v>91</v>
      </c>
      <c r="L10" s="22"/>
      <c r="M10" s="21" t="s">
        <v>92</v>
      </c>
      <c r="N10" s="21"/>
      <c r="O10" s="21" t="s">
        <v>93</v>
      </c>
      <c r="P10" s="21"/>
      <c r="Q10" s="20" t="s">
        <v>94</v>
      </c>
      <c r="R10" s="227"/>
      <c r="S10" s="236"/>
      <c r="T10" s="230"/>
      <c r="U10" s="224"/>
      <c r="V10" s="256"/>
      <c r="W10" s="243"/>
      <c r="X10" s="241"/>
      <c r="Y10" s="221"/>
      <c r="Z10" s="222"/>
      <c r="AA10" s="224"/>
      <c r="AB10" s="242"/>
      <c r="AC10" s="243"/>
      <c r="AD10" s="243"/>
      <c r="AE10" s="243"/>
      <c r="AF10" s="19" t="s">
        <v>90</v>
      </c>
      <c r="AG10" s="260"/>
      <c r="AH10" s="241"/>
      <c r="AI10" s="222"/>
      <c r="AJ10" s="233"/>
      <c r="AK10" s="230"/>
      <c r="AL10" s="233"/>
      <c r="AM10" s="230"/>
    </row>
    <row r="11" spans="1:39" ht="26.25" customHeight="1" x14ac:dyDescent="0.15">
      <c r="A11" s="239"/>
      <c r="B11" s="233"/>
      <c r="C11" s="230"/>
      <c r="D11" s="233"/>
      <c r="E11" s="230"/>
      <c r="F11" s="233"/>
      <c r="G11" s="230"/>
      <c r="H11" s="18"/>
      <c r="I11" s="248"/>
      <c r="J11" s="227" t="s">
        <v>6</v>
      </c>
      <c r="K11" s="262">
        <f>(L7*N7*P7)+(L8*N8*P8)+(L10*N10*P10)</f>
        <v>0</v>
      </c>
      <c r="L11" s="263"/>
      <c r="M11" s="263"/>
      <c r="N11" s="263"/>
      <c r="O11" s="263"/>
      <c r="P11" s="263"/>
      <c r="Q11" s="229" t="s">
        <v>90</v>
      </c>
      <c r="R11" s="227"/>
      <c r="S11" s="236"/>
      <c r="T11" s="230"/>
      <c r="U11" s="224" t="s">
        <v>105</v>
      </c>
      <c r="V11" s="254"/>
      <c r="W11" s="254"/>
      <c r="X11" s="254"/>
      <c r="Y11" s="254"/>
      <c r="Z11" s="222" t="s">
        <v>90</v>
      </c>
      <c r="AA11" s="224" t="s">
        <v>106</v>
      </c>
      <c r="AB11" s="242"/>
      <c r="AC11" s="243"/>
      <c r="AD11" s="243"/>
      <c r="AE11" s="243"/>
      <c r="AF11" s="222" t="s">
        <v>90</v>
      </c>
      <c r="AG11" s="260" t="s">
        <v>105</v>
      </c>
      <c r="AH11" s="258">
        <v>150000</v>
      </c>
      <c r="AI11" s="222" t="s">
        <v>90</v>
      </c>
      <c r="AJ11" s="233"/>
      <c r="AK11" s="230"/>
      <c r="AL11" s="233"/>
      <c r="AM11" s="230"/>
    </row>
    <row r="12" spans="1:39" ht="26.25" customHeight="1" x14ac:dyDescent="0.15">
      <c r="A12" s="240"/>
      <c r="B12" s="234"/>
      <c r="C12" s="231"/>
      <c r="D12" s="234"/>
      <c r="E12" s="231"/>
      <c r="F12" s="234"/>
      <c r="G12" s="231"/>
      <c r="H12" s="18"/>
      <c r="I12" s="249"/>
      <c r="J12" s="228"/>
      <c r="K12" s="264"/>
      <c r="L12" s="265"/>
      <c r="M12" s="265"/>
      <c r="N12" s="265"/>
      <c r="O12" s="265"/>
      <c r="P12" s="265"/>
      <c r="Q12" s="231"/>
      <c r="R12" s="228"/>
      <c r="S12" s="237"/>
      <c r="T12" s="231"/>
      <c r="U12" s="225"/>
      <c r="V12" s="255"/>
      <c r="W12" s="255"/>
      <c r="X12" s="255"/>
      <c r="Y12" s="255"/>
      <c r="Z12" s="257"/>
      <c r="AA12" s="225"/>
      <c r="AB12" s="244"/>
      <c r="AC12" s="245"/>
      <c r="AD12" s="245"/>
      <c r="AE12" s="245"/>
      <c r="AF12" s="257"/>
      <c r="AG12" s="261"/>
      <c r="AH12" s="259"/>
      <c r="AI12" s="257"/>
      <c r="AJ12" s="233"/>
      <c r="AK12" s="231"/>
      <c r="AL12" s="234"/>
      <c r="AM12" s="231"/>
    </row>
    <row r="13" spans="1:39" ht="26.25" customHeight="1" x14ac:dyDescent="0.15">
      <c r="A13" s="238">
        <v>2</v>
      </c>
      <c r="B13" s="232">
        <v>226000</v>
      </c>
      <c r="C13" s="229" t="s">
        <v>90</v>
      </c>
      <c r="D13" s="232">
        <v>40</v>
      </c>
      <c r="E13" s="229" t="s">
        <v>90</v>
      </c>
      <c r="F13" s="232">
        <f t="shared" ref="F13" si="1">B13+D13</f>
        <v>226040</v>
      </c>
      <c r="G13" s="229" t="s">
        <v>90</v>
      </c>
      <c r="H13" s="18"/>
      <c r="I13" s="246">
        <v>2</v>
      </c>
      <c r="J13" s="226" t="s">
        <v>40</v>
      </c>
      <c r="K13" s="37" t="s">
        <v>91</v>
      </c>
      <c r="L13" s="36">
        <v>10000</v>
      </c>
      <c r="M13" s="35" t="s">
        <v>92</v>
      </c>
      <c r="N13" s="35">
        <v>3</v>
      </c>
      <c r="O13" s="35" t="s">
        <v>93</v>
      </c>
      <c r="P13" s="35">
        <v>1</v>
      </c>
      <c r="Q13" s="31" t="s">
        <v>94</v>
      </c>
      <c r="R13" s="226" t="s">
        <v>16</v>
      </c>
      <c r="S13" s="235">
        <v>30020</v>
      </c>
      <c r="T13" s="229" t="s">
        <v>90</v>
      </c>
      <c r="U13" s="223" t="s">
        <v>95</v>
      </c>
      <c r="V13" s="250"/>
      <c r="W13" s="250"/>
      <c r="X13" s="250"/>
      <c r="Y13" s="250"/>
      <c r="Z13" s="251"/>
      <c r="AA13" s="223" t="s">
        <v>96</v>
      </c>
      <c r="AB13" s="34" t="s">
        <v>97</v>
      </c>
      <c r="AC13" s="33">
        <v>6000</v>
      </c>
      <c r="AD13" s="32" t="s">
        <v>92</v>
      </c>
      <c r="AE13" s="32">
        <v>18</v>
      </c>
      <c r="AF13" s="31" t="s">
        <v>98</v>
      </c>
      <c r="AG13" s="266" t="s">
        <v>99</v>
      </c>
      <c r="AH13" s="267" t="s">
        <v>125</v>
      </c>
      <c r="AI13" s="268"/>
      <c r="AJ13" s="232">
        <f>K17+S13+V17+AB14+AB16+AB17+AH17</f>
        <v>226040</v>
      </c>
      <c r="AK13" s="229" t="s">
        <v>90</v>
      </c>
      <c r="AL13" s="232">
        <v>226000</v>
      </c>
      <c r="AM13" s="229" t="s">
        <v>90</v>
      </c>
    </row>
    <row r="14" spans="1:39" ht="26.25" customHeight="1" x14ac:dyDescent="0.15">
      <c r="A14" s="239"/>
      <c r="B14" s="233"/>
      <c r="C14" s="230"/>
      <c r="D14" s="233"/>
      <c r="E14" s="230"/>
      <c r="F14" s="233"/>
      <c r="G14" s="230"/>
      <c r="H14" s="18"/>
      <c r="I14" s="247"/>
      <c r="J14" s="227"/>
      <c r="K14" s="30" t="s">
        <v>91</v>
      </c>
      <c r="L14" s="29"/>
      <c r="M14" s="28" t="s">
        <v>92</v>
      </c>
      <c r="N14" s="28"/>
      <c r="O14" s="28" t="s">
        <v>93</v>
      </c>
      <c r="P14" s="28"/>
      <c r="Q14" s="19" t="s">
        <v>94</v>
      </c>
      <c r="R14" s="227"/>
      <c r="S14" s="236"/>
      <c r="T14" s="230"/>
      <c r="U14" s="224"/>
      <c r="V14" s="252"/>
      <c r="W14" s="252"/>
      <c r="X14" s="252"/>
      <c r="Y14" s="252"/>
      <c r="Z14" s="253"/>
      <c r="AA14" s="224"/>
      <c r="AB14" s="242">
        <v>108000</v>
      </c>
      <c r="AC14" s="243"/>
      <c r="AD14" s="243"/>
      <c r="AE14" s="243"/>
      <c r="AF14" s="19" t="s">
        <v>90</v>
      </c>
      <c r="AG14" s="260"/>
      <c r="AH14" s="241"/>
      <c r="AI14" s="222"/>
      <c r="AJ14" s="233"/>
      <c r="AK14" s="230"/>
      <c r="AL14" s="233"/>
      <c r="AM14" s="230"/>
    </row>
    <row r="15" spans="1:39" ht="26.25" customHeight="1" x14ac:dyDescent="0.15">
      <c r="A15" s="239"/>
      <c r="B15" s="233"/>
      <c r="C15" s="230"/>
      <c r="D15" s="233"/>
      <c r="E15" s="230"/>
      <c r="F15" s="233"/>
      <c r="G15" s="230"/>
      <c r="H15" s="18"/>
      <c r="I15" s="247"/>
      <c r="J15" s="227"/>
      <c r="K15" s="30" t="s">
        <v>91</v>
      </c>
      <c r="L15" s="29"/>
      <c r="M15" s="28" t="s">
        <v>92</v>
      </c>
      <c r="N15" s="28"/>
      <c r="O15" s="28" t="s">
        <v>93</v>
      </c>
      <c r="P15" s="28"/>
      <c r="Q15" s="19" t="s">
        <v>94</v>
      </c>
      <c r="R15" s="227"/>
      <c r="S15" s="236"/>
      <c r="T15" s="230"/>
      <c r="U15" s="224" t="s">
        <v>100</v>
      </c>
      <c r="V15" s="256" t="s">
        <v>97</v>
      </c>
      <c r="W15" s="243"/>
      <c r="X15" s="241" t="s">
        <v>101</v>
      </c>
      <c r="Y15" s="221"/>
      <c r="Z15" s="222" t="s">
        <v>102</v>
      </c>
      <c r="AA15" s="224" t="s">
        <v>103</v>
      </c>
      <c r="AB15" s="27" t="s">
        <v>97</v>
      </c>
      <c r="AC15" s="26">
        <v>10000</v>
      </c>
      <c r="AD15" s="25" t="s">
        <v>92</v>
      </c>
      <c r="AE15" s="24">
        <v>3</v>
      </c>
      <c r="AF15" s="19" t="s">
        <v>93</v>
      </c>
      <c r="AG15" s="260" t="s">
        <v>104</v>
      </c>
      <c r="AH15" s="269"/>
      <c r="AI15" s="222"/>
      <c r="AJ15" s="233"/>
      <c r="AK15" s="230"/>
      <c r="AL15" s="233"/>
      <c r="AM15" s="230"/>
    </row>
    <row r="16" spans="1:39" ht="26.25" customHeight="1" x14ac:dyDescent="0.15">
      <c r="A16" s="239"/>
      <c r="B16" s="233"/>
      <c r="C16" s="230"/>
      <c r="D16" s="233"/>
      <c r="E16" s="230"/>
      <c r="F16" s="233"/>
      <c r="G16" s="230"/>
      <c r="H16" s="18"/>
      <c r="I16" s="247"/>
      <c r="J16" s="227"/>
      <c r="K16" s="23" t="s">
        <v>91</v>
      </c>
      <c r="L16" s="22"/>
      <c r="M16" s="21" t="s">
        <v>92</v>
      </c>
      <c r="N16" s="21"/>
      <c r="O16" s="21" t="s">
        <v>93</v>
      </c>
      <c r="P16" s="21"/>
      <c r="Q16" s="20" t="s">
        <v>94</v>
      </c>
      <c r="R16" s="227"/>
      <c r="S16" s="236"/>
      <c r="T16" s="230"/>
      <c r="U16" s="224"/>
      <c r="V16" s="256"/>
      <c r="W16" s="243"/>
      <c r="X16" s="241"/>
      <c r="Y16" s="221"/>
      <c r="Z16" s="222"/>
      <c r="AA16" s="224"/>
      <c r="AB16" s="242">
        <v>20000</v>
      </c>
      <c r="AC16" s="243"/>
      <c r="AD16" s="243"/>
      <c r="AE16" s="243"/>
      <c r="AF16" s="19" t="s">
        <v>90</v>
      </c>
      <c r="AG16" s="260"/>
      <c r="AH16" s="241"/>
      <c r="AI16" s="222"/>
      <c r="AJ16" s="233"/>
      <c r="AK16" s="230"/>
      <c r="AL16" s="233"/>
      <c r="AM16" s="230"/>
    </row>
    <row r="17" spans="1:39" ht="26.25" customHeight="1" x14ac:dyDescent="0.15">
      <c r="A17" s="239"/>
      <c r="B17" s="233"/>
      <c r="C17" s="230"/>
      <c r="D17" s="233"/>
      <c r="E17" s="230"/>
      <c r="F17" s="233"/>
      <c r="G17" s="230"/>
      <c r="H17" s="18"/>
      <c r="I17" s="248"/>
      <c r="J17" s="227" t="s">
        <v>6</v>
      </c>
      <c r="K17" s="262">
        <f>(L13*N13*P13)+(L14*N14*P14)+(L16*N16*P16)</f>
        <v>30000</v>
      </c>
      <c r="L17" s="263"/>
      <c r="M17" s="263"/>
      <c r="N17" s="263"/>
      <c r="O17" s="263"/>
      <c r="P17" s="263"/>
      <c r="Q17" s="229" t="s">
        <v>90</v>
      </c>
      <c r="R17" s="227"/>
      <c r="S17" s="236"/>
      <c r="T17" s="230"/>
      <c r="U17" s="224" t="s">
        <v>105</v>
      </c>
      <c r="V17" s="254"/>
      <c r="W17" s="254"/>
      <c r="X17" s="254"/>
      <c r="Y17" s="254"/>
      <c r="Z17" s="222" t="s">
        <v>90</v>
      </c>
      <c r="AA17" s="224" t="s">
        <v>106</v>
      </c>
      <c r="AB17" s="242">
        <v>30020</v>
      </c>
      <c r="AC17" s="243"/>
      <c r="AD17" s="243"/>
      <c r="AE17" s="243"/>
      <c r="AF17" s="222" t="s">
        <v>90</v>
      </c>
      <c r="AG17" s="260" t="s">
        <v>105</v>
      </c>
      <c r="AH17" s="258">
        <v>8000</v>
      </c>
      <c r="AI17" s="222" t="s">
        <v>90</v>
      </c>
      <c r="AJ17" s="233"/>
      <c r="AK17" s="230"/>
      <c r="AL17" s="233"/>
      <c r="AM17" s="230"/>
    </row>
    <row r="18" spans="1:39" ht="26.25" customHeight="1" x14ac:dyDescent="0.15">
      <c r="A18" s="240"/>
      <c r="B18" s="234"/>
      <c r="C18" s="231"/>
      <c r="D18" s="234"/>
      <c r="E18" s="231"/>
      <c r="F18" s="234"/>
      <c r="G18" s="231"/>
      <c r="H18" s="18"/>
      <c r="I18" s="249"/>
      <c r="J18" s="228"/>
      <c r="K18" s="264"/>
      <c r="L18" s="265"/>
      <c r="M18" s="265"/>
      <c r="N18" s="265"/>
      <c r="O18" s="265"/>
      <c r="P18" s="265"/>
      <c r="Q18" s="231"/>
      <c r="R18" s="228"/>
      <c r="S18" s="237"/>
      <c r="T18" s="231"/>
      <c r="U18" s="225"/>
      <c r="V18" s="255"/>
      <c r="W18" s="255"/>
      <c r="X18" s="255"/>
      <c r="Y18" s="255"/>
      <c r="Z18" s="257"/>
      <c r="AA18" s="225"/>
      <c r="AB18" s="244"/>
      <c r="AC18" s="245"/>
      <c r="AD18" s="245"/>
      <c r="AE18" s="245"/>
      <c r="AF18" s="257"/>
      <c r="AG18" s="261"/>
      <c r="AH18" s="259"/>
      <c r="AI18" s="257"/>
      <c r="AJ18" s="233"/>
      <c r="AK18" s="231"/>
      <c r="AL18" s="234"/>
      <c r="AM18" s="231"/>
    </row>
    <row r="19" spans="1:39" ht="26.25" customHeight="1" x14ac:dyDescent="0.15">
      <c r="A19" s="238">
        <v>3</v>
      </c>
      <c r="B19" s="232">
        <v>77000</v>
      </c>
      <c r="C19" s="229" t="s">
        <v>90</v>
      </c>
      <c r="D19" s="232">
        <v>560</v>
      </c>
      <c r="E19" s="229" t="s">
        <v>90</v>
      </c>
      <c r="F19" s="232">
        <f>B19+D19</f>
        <v>77560</v>
      </c>
      <c r="G19" s="229" t="s">
        <v>90</v>
      </c>
      <c r="H19" s="18"/>
      <c r="I19" s="246">
        <v>1</v>
      </c>
      <c r="J19" s="226" t="s">
        <v>100</v>
      </c>
      <c r="K19" s="37" t="s">
        <v>91</v>
      </c>
      <c r="L19" s="36">
        <v>8000</v>
      </c>
      <c r="M19" s="35" t="s">
        <v>92</v>
      </c>
      <c r="N19" s="35">
        <v>6</v>
      </c>
      <c r="O19" s="35" t="s">
        <v>93</v>
      </c>
      <c r="P19" s="35">
        <v>1</v>
      </c>
      <c r="Q19" s="31" t="s">
        <v>94</v>
      </c>
      <c r="R19" s="226" t="s">
        <v>16</v>
      </c>
      <c r="S19" s="235">
        <v>29560</v>
      </c>
      <c r="T19" s="229" t="s">
        <v>90</v>
      </c>
      <c r="U19" s="223" t="s">
        <v>95</v>
      </c>
      <c r="V19" s="250"/>
      <c r="W19" s="250"/>
      <c r="X19" s="250"/>
      <c r="Y19" s="250"/>
      <c r="Z19" s="251"/>
      <c r="AA19" s="223" t="s">
        <v>96</v>
      </c>
      <c r="AB19" s="34" t="s">
        <v>97</v>
      </c>
      <c r="AC19" s="33"/>
      <c r="AD19" s="32" t="s">
        <v>92</v>
      </c>
      <c r="AE19" s="32"/>
      <c r="AF19" s="31" t="s">
        <v>98</v>
      </c>
      <c r="AG19" s="266" t="s">
        <v>99</v>
      </c>
      <c r="AH19" s="267"/>
      <c r="AI19" s="268"/>
      <c r="AJ19" s="232">
        <f>K23+S19+V23+AB20+AB22+AB23+AH23</f>
        <v>77560</v>
      </c>
      <c r="AK19" s="229" t="s">
        <v>90</v>
      </c>
      <c r="AL19" s="232">
        <v>77000</v>
      </c>
      <c r="AM19" s="229" t="s">
        <v>90</v>
      </c>
    </row>
    <row r="20" spans="1:39" ht="26.25" customHeight="1" x14ac:dyDescent="0.15">
      <c r="A20" s="239"/>
      <c r="B20" s="233"/>
      <c r="C20" s="230"/>
      <c r="D20" s="233"/>
      <c r="E20" s="230"/>
      <c r="F20" s="233"/>
      <c r="G20" s="230"/>
      <c r="H20" s="18"/>
      <c r="I20" s="247"/>
      <c r="J20" s="227"/>
      <c r="K20" s="30" t="s">
        <v>91</v>
      </c>
      <c r="L20" s="29"/>
      <c r="M20" s="28" t="s">
        <v>92</v>
      </c>
      <c r="N20" s="28"/>
      <c r="O20" s="28" t="s">
        <v>93</v>
      </c>
      <c r="P20" s="28"/>
      <c r="Q20" s="19" t="s">
        <v>94</v>
      </c>
      <c r="R20" s="227"/>
      <c r="S20" s="236"/>
      <c r="T20" s="230"/>
      <c r="U20" s="224"/>
      <c r="V20" s="252"/>
      <c r="W20" s="252"/>
      <c r="X20" s="252"/>
      <c r="Y20" s="252"/>
      <c r="Z20" s="253"/>
      <c r="AA20" s="224"/>
      <c r="AB20" s="242"/>
      <c r="AC20" s="243"/>
      <c r="AD20" s="243"/>
      <c r="AE20" s="243"/>
      <c r="AF20" s="19" t="s">
        <v>90</v>
      </c>
      <c r="AG20" s="260"/>
      <c r="AH20" s="241"/>
      <c r="AI20" s="222"/>
      <c r="AJ20" s="233"/>
      <c r="AK20" s="230"/>
      <c r="AL20" s="233"/>
      <c r="AM20" s="230"/>
    </row>
    <row r="21" spans="1:39" ht="26.25" customHeight="1" x14ac:dyDescent="0.15">
      <c r="A21" s="239"/>
      <c r="B21" s="233"/>
      <c r="C21" s="230"/>
      <c r="D21" s="233"/>
      <c r="E21" s="230"/>
      <c r="F21" s="233"/>
      <c r="G21" s="230"/>
      <c r="H21" s="18"/>
      <c r="I21" s="247"/>
      <c r="J21" s="227"/>
      <c r="K21" s="30" t="s">
        <v>91</v>
      </c>
      <c r="L21" s="29"/>
      <c r="M21" s="28" t="s">
        <v>92</v>
      </c>
      <c r="N21" s="28"/>
      <c r="O21" s="28" t="s">
        <v>93</v>
      </c>
      <c r="P21" s="28"/>
      <c r="Q21" s="19" t="s">
        <v>94</v>
      </c>
      <c r="R21" s="227"/>
      <c r="S21" s="236"/>
      <c r="T21" s="230"/>
      <c r="U21" s="224" t="s">
        <v>100</v>
      </c>
      <c r="V21" s="256" t="s">
        <v>97</v>
      </c>
      <c r="W21" s="243"/>
      <c r="X21" s="241" t="s">
        <v>101</v>
      </c>
      <c r="Y21" s="221"/>
      <c r="Z21" s="222" t="s">
        <v>102</v>
      </c>
      <c r="AA21" s="224" t="s">
        <v>103</v>
      </c>
      <c r="AB21" s="27" t="s">
        <v>97</v>
      </c>
      <c r="AC21" s="26"/>
      <c r="AD21" s="25" t="s">
        <v>92</v>
      </c>
      <c r="AE21" s="24"/>
      <c r="AF21" s="19" t="s">
        <v>93</v>
      </c>
      <c r="AG21" s="260" t="s">
        <v>104</v>
      </c>
      <c r="AH21" s="241"/>
      <c r="AI21" s="222"/>
      <c r="AJ21" s="233"/>
      <c r="AK21" s="230"/>
      <c r="AL21" s="233"/>
      <c r="AM21" s="230"/>
    </row>
    <row r="22" spans="1:39" ht="26.25" customHeight="1" x14ac:dyDescent="0.15">
      <c r="A22" s="239"/>
      <c r="B22" s="233"/>
      <c r="C22" s="230"/>
      <c r="D22" s="233"/>
      <c r="E22" s="230"/>
      <c r="F22" s="233"/>
      <c r="G22" s="230"/>
      <c r="H22" s="18"/>
      <c r="I22" s="247"/>
      <c r="J22" s="227"/>
      <c r="K22" s="23" t="s">
        <v>91</v>
      </c>
      <c r="L22" s="22"/>
      <c r="M22" s="21" t="s">
        <v>92</v>
      </c>
      <c r="N22" s="21"/>
      <c r="O22" s="21" t="s">
        <v>93</v>
      </c>
      <c r="P22" s="21"/>
      <c r="Q22" s="20" t="s">
        <v>94</v>
      </c>
      <c r="R22" s="227"/>
      <c r="S22" s="236"/>
      <c r="T22" s="230"/>
      <c r="U22" s="224"/>
      <c r="V22" s="256"/>
      <c r="W22" s="243"/>
      <c r="X22" s="241"/>
      <c r="Y22" s="221"/>
      <c r="Z22" s="222"/>
      <c r="AA22" s="224"/>
      <c r="AB22" s="242"/>
      <c r="AC22" s="243"/>
      <c r="AD22" s="243"/>
      <c r="AE22" s="243"/>
      <c r="AF22" s="19" t="s">
        <v>90</v>
      </c>
      <c r="AG22" s="260"/>
      <c r="AH22" s="241"/>
      <c r="AI22" s="222"/>
      <c r="AJ22" s="233"/>
      <c r="AK22" s="230"/>
      <c r="AL22" s="233"/>
      <c r="AM22" s="230"/>
    </row>
    <row r="23" spans="1:39" ht="26.25" customHeight="1" x14ac:dyDescent="0.15">
      <c r="A23" s="239"/>
      <c r="B23" s="233"/>
      <c r="C23" s="230"/>
      <c r="D23" s="233"/>
      <c r="E23" s="230"/>
      <c r="F23" s="233"/>
      <c r="G23" s="230"/>
      <c r="H23" s="18"/>
      <c r="I23" s="248"/>
      <c r="J23" s="227" t="s">
        <v>16</v>
      </c>
      <c r="K23" s="262">
        <f>(L19*N19*P19)+(L20*N20*P20)+(L22*N22*P22)</f>
        <v>48000</v>
      </c>
      <c r="L23" s="263"/>
      <c r="M23" s="263"/>
      <c r="N23" s="263"/>
      <c r="O23" s="263"/>
      <c r="P23" s="263"/>
      <c r="Q23" s="229" t="s">
        <v>90</v>
      </c>
      <c r="R23" s="227"/>
      <c r="S23" s="236"/>
      <c r="T23" s="230"/>
      <c r="U23" s="224" t="s">
        <v>105</v>
      </c>
      <c r="V23" s="254"/>
      <c r="W23" s="254"/>
      <c r="X23" s="254"/>
      <c r="Y23" s="254"/>
      <c r="Z23" s="222" t="s">
        <v>90</v>
      </c>
      <c r="AA23" s="224" t="s">
        <v>106</v>
      </c>
      <c r="AB23" s="242"/>
      <c r="AC23" s="243"/>
      <c r="AD23" s="243"/>
      <c r="AE23" s="243"/>
      <c r="AF23" s="222" t="s">
        <v>90</v>
      </c>
      <c r="AG23" s="260" t="s">
        <v>105</v>
      </c>
      <c r="AH23" s="258"/>
      <c r="AI23" s="222" t="s">
        <v>90</v>
      </c>
      <c r="AJ23" s="233"/>
      <c r="AK23" s="230"/>
      <c r="AL23" s="233"/>
      <c r="AM23" s="230"/>
    </row>
    <row r="24" spans="1:39" ht="26.25" customHeight="1" x14ac:dyDescent="0.15">
      <c r="A24" s="240"/>
      <c r="B24" s="234"/>
      <c r="C24" s="231"/>
      <c r="D24" s="234"/>
      <c r="E24" s="231"/>
      <c r="F24" s="234"/>
      <c r="G24" s="231"/>
      <c r="H24" s="18"/>
      <c r="I24" s="249"/>
      <c r="J24" s="228"/>
      <c r="K24" s="264"/>
      <c r="L24" s="265"/>
      <c r="M24" s="265"/>
      <c r="N24" s="265"/>
      <c r="O24" s="265"/>
      <c r="P24" s="265"/>
      <c r="Q24" s="231"/>
      <c r="R24" s="228"/>
      <c r="S24" s="237"/>
      <c r="T24" s="231"/>
      <c r="U24" s="225"/>
      <c r="V24" s="255"/>
      <c r="W24" s="255"/>
      <c r="X24" s="255"/>
      <c r="Y24" s="255"/>
      <c r="Z24" s="257"/>
      <c r="AA24" s="225"/>
      <c r="AB24" s="244"/>
      <c r="AC24" s="245"/>
      <c r="AD24" s="245"/>
      <c r="AE24" s="245"/>
      <c r="AF24" s="257"/>
      <c r="AG24" s="261"/>
      <c r="AH24" s="259"/>
      <c r="AI24" s="257"/>
      <c r="AJ24" s="233"/>
      <c r="AK24" s="231"/>
      <c r="AL24" s="234"/>
      <c r="AM24" s="231"/>
    </row>
    <row r="25" spans="1:39" ht="26.25" customHeight="1" x14ac:dyDescent="0.15">
      <c r="A25" s="238">
        <v>4</v>
      </c>
      <c r="B25" s="232">
        <v>47000</v>
      </c>
      <c r="C25" s="229" t="s">
        <v>90</v>
      </c>
      <c r="D25" s="232">
        <v>3000</v>
      </c>
      <c r="E25" s="229" t="s">
        <v>90</v>
      </c>
      <c r="F25" s="232">
        <f>B25+D25</f>
        <v>50000</v>
      </c>
      <c r="G25" s="229" t="s">
        <v>90</v>
      </c>
      <c r="H25" s="18"/>
      <c r="I25" s="246">
        <v>2</v>
      </c>
      <c r="J25" s="226" t="s">
        <v>100</v>
      </c>
      <c r="K25" s="37" t="s">
        <v>91</v>
      </c>
      <c r="L25" s="36"/>
      <c r="M25" s="35" t="s">
        <v>92</v>
      </c>
      <c r="N25" s="35"/>
      <c r="O25" s="35" t="s">
        <v>93</v>
      </c>
      <c r="P25" s="35"/>
      <c r="Q25" s="31" t="s">
        <v>94</v>
      </c>
      <c r="R25" s="226" t="s">
        <v>16</v>
      </c>
      <c r="S25" s="235"/>
      <c r="T25" s="229" t="s">
        <v>90</v>
      </c>
      <c r="U25" s="223" t="s">
        <v>95</v>
      </c>
      <c r="V25" s="250"/>
      <c r="W25" s="250"/>
      <c r="X25" s="250"/>
      <c r="Y25" s="250"/>
      <c r="Z25" s="251"/>
      <c r="AA25" s="223" t="s">
        <v>96</v>
      </c>
      <c r="AB25" s="34" t="s">
        <v>97</v>
      </c>
      <c r="AC25" s="33"/>
      <c r="AD25" s="32" t="s">
        <v>92</v>
      </c>
      <c r="AE25" s="32"/>
      <c r="AF25" s="31" t="s">
        <v>98</v>
      </c>
      <c r="AG25" s="266" t="s">
        <v>99</v>
      </c>
      <c r="AH25" s="267" t="s">
        <v>107</v>
      </c>
      <c r="AI25" s="268"/>
      <c r="AJ25" s="232">
        <f>K29+S25+V29+AB26+AB28+AB29+AH29</f>
        <v>50000</v>
      </c>
      <c r="AK25" s="229" t="s">
        <v>90</v>
      </c>
      <c r="AL25" s="232">
        <v>47000</v>
      </c>
      <c r="AM25" s="229" t="s">
        <v>90</v>
      </c>
    </row>
    <row r="26" spans="1:39" ht="26.25" customHeight="1" x14ac:dyDescent="0.15">
      <c r="A26" s="239"/>
      <c r="B26" s="233"/>
      <c r="C26" s="230"/>
      <c r="D26" s="233"/>
      <c r="E26" s="230"/>
      <c r="F26" s="233"/>
      <c r="G26" s="230"/>
      <c r="H26" s="18"/>
      <c r="I26" s="247"/>
      <c r="J26" s="227"/>
      <c r="K26" s="30" t="s">
        <v>91</v>
      </c>
      <c r="L26" s="29"/>
      <c r="M26" s="28" t="s">
        <v>92</v>
      </c>
      <c r="N26" s="28"/>
      <c r="O26" s="28" t="s">
        <v>93</v>
      </c>
      <c r="P26" s="28"/>
      <c r="Q26" s="19" t="s">
        <v>94</v>
      </c>
      <c r="R26" s="227"/>
      <c r="S26" s="236"/>
      <c r="T26" s="230"/>
      <c r="U26" s="224"/>
      <c r="V26" s="252"/>
      <c r="W26" s="252"/>
      <c r="X26" s="252"/>
      <c r="Y26" s="252"/>
      <c r="Z26" s="253"/>
      <c r="AA26" s="224"/>
      <c r="AB26" s="242"/>
      <c r="AC26" s="243"/>
      <c r="AD26" s="243"/>
      <c r="AE26" s="243"/>
      <c r="AF26" s="19" t="s">
        <v>90</v>
      </c>
      <c r="AG26" s="260"/>
      <c r="AH26" s="241"/>
      <c r="AI26" s="222"/>
      <c r="AJ26" s="233"/>
      <c r="AK26" s="230"/>
      <c r="AL26" s="233"/>
      <c r="AM26" s="230"/>
    </row>
    <row r="27" spans="1:39" ht="26.25" customHeight="1" x14ac:dyDescent="0.15">
      <c r="A27" s="239"/>
      <c r="B27" s="233"/>
      <c r="C27" s="230"/>
      <c r="D27" s="233"/>
      <c r="E27" s="230"/>
      <c r="F27" s="233"/>
      <c r="G27" s="230"/>
      <c r="H27" s="18"/>
      <c r="I27" s="247"/>
      <c r="J27" s="227"/>
      <c r="K27" s="30" t="s">
        <v>91</v>
      </c>
      <c r="L27" s="29"/>
      <c r="M27" s="28" t="s">
        <v>92</v>
      </c>
      <c r="N27" s="28"/>
      <c r="O27" s="28" t="s">
        <v>93</v>
      </c>
      <c r="P27" s="28"/>
      <c r="Q27" s="19" t="s">
        <v>94</v>
      </c>
      <c r="R27" s="227"/>
      <c r="S27" s="236"/>
      <c r="T27" s="230"/>
      <c r="U27" s="224" t="s">
        <v>100</v>
      </c>
      <c r="V27" s="256" t="s">
        <v>97</v>
      </c>
      <c r="W27" s="243"/>
      <c r="X27" s="241" t="s">
        <v>101</v>
      </c>
      <c r="Y27" s="221"/>
      <c r="Z27" s="222" t="s">
        <v>102</v>
      </c>
      <c r="AA27" s="224" t="s">
        <v>103</v>
      </c>
      <c r="AB27" s="27" t="s">
        <v>97</v>
      </c>
      <c r="AC27" s="26"/>
      <c r="AD27" s="25" t="s">
        <v>92</v>
      </c>
      <c r="AE27" s="24"/>
      <c r="AF27" s="19" t="s">
        <v>93</v>
      </c>
      <c r="AG27" s="260" t="s">
        <v>104</v>
      </c>
      <c r="AH27" s="269" t="s">
        <v>126</v>
      </c>
      <c r="AI27" s="222"/>
      <c r="AJ27" s="233"/>
      <c r="AK27" s="230"/>
      <c r="AL27" s="233"/>
      <c r="AM27" s="230"/>
    </row>
    <row r="28" spans="1:39" ht="26.25" customHeight="1" x14ac:dyDescent="0.15">
      <c r="A28" s="239"/>
      <c r="B28" s="233"/>
      <c r="C28" s="230"/>
      <c r="D28" s="233"/>
      <c r="E28" s="230"/>
      <c r="F28" s="233"/>
      <c r="G28" s="230"/>
      <c r="H28" s="18"/>
      <c r="I28" s="247"/>
      <c r="J28" s="227"/>
      <c r="K28" s="23" t="s">
        <v>91</v>
      </c>
      <c r="L28" s="22"/>
      <c r="M28" s="21" t="s">
        <v>92</v>
      </c>
      <c r="N28" s="21"/>
      <c r="O28" s="21" t="s">
        <v>93</v>
      </c>
      <c r="P28" s="21"/>
      <c r="Q28" s="20" t="s">
        <v>94</v>
      </c>
      <c r="R28" s="227"/>
      <c r="S28" s="236"/>
      <c r="T28" s="230"/>
      <c r="U28" s="224"/>
      <c r="V28" s="256"/>
      <c r="W28" s="243"/>
      <c r="X28" s="241"/>
      <c r="Y28" s="221"/>
      <c r="Z28" s="222"/>
      <c r="AA28" s="224"/>
      <c r="AB28" s="242"/>
      <c r="AC28" s="243"/>
      <c r="AD28" s="243"/>
      <c r="AE28" s="243"/>
      <c r="AF28" s="19" t="s">
        <v>90</v>
      </c>
      <c r="AG28" s="260"/>
      <c r="AH28" s="241"/>
      <c r="AI28" s="222"/>
      <c r="AJ28" s="233"/>
      <c r="AK28" s="230"/>
      <c r="AL28" s="233"/>
      <c r="AM28" s="230"/>
    </row>
    <row r="29" spans="1:39" ht="26.25" customHeight="1" x14ac:dyDescent="0.15">
      <c r="A29" s="239"/>
      <c r="B29" s="233"/>
      <c r="C29" s="230"/>
      <c r="D29" s="233"/>
      <c r="E29" s="230"/>
      <c r="F29" s="233"/>
      <c r="G29" s="230"/>
      <c r="H29" s="18"/>
      <c r="I29" s="248"/>
      <c r="J29" s="227" t="s">
        <v>16</v>
      </c>
      <c r="K29" s="262">
        <f>(L25*N25*P25)+(L26*N26*P26)+(L28*N28*P28)</f>
        <v>0</v>
      </c>
      <c r="L29" s="263"/>
      <c r="M29" s="263"/>
      <c r="N29" s="263"/>
      <c r="O29" s="263"/>
      <c r="P29" s="263"/>
      <c r="Q29" s="229" t="s">
        <v>90</v>
      </c>
      <c r="R29" s="227"/>
      <c r="S29" s="236"/>
      <c r="T29" s="230"/>
      <c r="U29" s="224" t="s">
        <v>105</v>
      </c>
      <c r="V29" s="254"/>
      <c r="W29" s="254"/>
      <c r="X29" s="254"/>
      <c r="Y29" s="254"/>
      <c r="Z29" s="222" t="s">
        <v>90</v>
      </c>
      <c r="AA29" s="224" t="s">
        <v>106</v>
      </c>
      <c r="AB29" s="242"/>
      <c r="AC29" s="243"/>
      <c r="AD29" s="243"/>
      <c r="AE29" s="243"/>
      <c r="AF29" s="222" t="s">
        <v>90</v>
      </c>
      <c r="AG29" s="260" t="s">
        <v>105</v>
      </c>
      <c r="AH29" s="258">
        <v>50000</v>
      </c>
      <c r="AI29" s="222" t="s">
        <v>90</v>
      </c>
      <c r="AJ29" s="233"/>
      <c r="AK29" s="230"/>
      <c r="AL29" s="233"/>
      <c r="AM29" s="230"/>
    </row>
    <row r="30" spans="1:39" ht="26.25" customHeight="1" x14ac:dyDescent="0.15">
      <c r="A30" s="240"/>
      <c r="B30" s="234"/>
      <c r="C30" s="231"/>
      <c r="D30" s="234"/>
      <c r="E30" s="231"/>
      <c r="F30" s="234"/>
      <c r="G30" s="231"/>
      <c r="H30" s="18"/>
      <c r="I30" s="249"/>
      <c r="J30" s="228"/>
      <c r="K30" s="264"/>
      <c r="L30" s="265"/>
      <c r="M30" s="265"/>
      <c r="N30" s="265"/>
      <c r="O30" s="265"/>
      <c r="P30" s="265"/>
      <c r="Q30" s="231"/>
      <c r="R30" s="228"/>
      <c r="S30" s="237"/>
      <c r="T30" s="231"/>
      <c r="U30" s="225"/>
      <c r="V30" s="255"/>
      <c r="W30" s="255"/>
      <c r="X30" s="255"/>
      <c r="Y30" s="255"/>
      <c r="Z30" s="257"/>
      <c r="AA30" s="225"/>
      <c r="AB30" s="244"/>
      <c r="AC30" s="245"/>
      <c r="AD30" s="245"/>
      <c r="AE30" s="245"/>
      <c r="AF30" s="257"/>
      <c r="AG30" s="261"/>
      <c r="AH30" s="259"/>
      <c r="AI30" s="257"/>
      <c r="AJ30" s="233"/>
      <c r="AK30" s="231"/>
      <c r="AL30" s="234"/>
      <c r="AM30" s="231"/>
    </row>
    <row r="31" spans="1:39" ht="26.25" customHeight="1" x14ac:dyDescent="0.15">
      <c r="A31" s="238">
        <v>5</v>
      </c>
      <c r="B31" s="232"/>
      <c r="C31" s="229" t="s">
        <v>90</v>
      </c>
      <c r="D31" s="232"/>
      <c r="E31" s="229" t="s">
        <v>90</v>
      </c>
      <c r="F31" s="232">
        <f>B31+D31</f>
        <v>0</v>
      </c>
      <c r="G31" s="229" t="s">
        <v>90</v>
      </c>
      <c r="H31" s="18"/>
      <c r="I31" s="246">
        <v>5</v>
      </c>
      <c r="J31" s="226" t="s">
        <v>40</v>
      </c>
      <c r="K31" s="37" t="s">
        <v>91</v>
      </c>
      <c r="L31" s="36"/>
      <c r="M31" s="35" t="s">
        <v>92</v>
      </c>
      <c r="N31" s="35"/>
      <c r="O31" s="35" t="s">
        <v>93</v>
      </c>
      <c r="P31" s="35"/>
      <c r="Q31" s="31" t="s">
        <v>94</v>
      </c>
      <c r="R31" s="226" t="s">
        <v>16</v>
      </c>
      <c r="S31" s="235"/>
      <c r="T31" s="229" t="s">
        <v>90</v>
      </c>
      <c r="U31" s="223" t="s">
        <v>95</v>
      </c>
      <c r="V31" s="250"/>
      <c r="W31" s="250"/>
      <c r="X31" s="250"/>
      <c r="Y31" s="250"/>
      <c r="Z31" s="251"/>
      <c r="AA31" s="223" t="s">
        <v>96</v>
      </c>
      <c r="AB31" s="34" t="s">
        <v>97</v>
      </c>
      <c r="AC31" s="33"/>
      <c r="AD31" s="32" t="s">
        <v>92</v>
      </c>
      <c r="AE31" s="32"/>
      <c r="AF31" s="31" t="s">
        <v>98</v>
      </c>
      <c r="AG31" s="266" t="s">
        <v>99</v>
      </c>
      <c r="AH31" s="267"/>
      <c r="AI31" s="268"/>
      <c r="AJ31" s="232">
        <f>K35+S31+V35+AB32+AB34+AB35+AH35</f>
        <v>0</v>
      </c>
      <c r="AK31" s="229" t="s">
        <v>90</v>
      </c>
      <c r="AL31" s="232">
        <f t="shared" ref="AL31" si="2">B31</f>
        <v>0</v>
      </c>
      <c r="AM31" s="229" t="s">
        <v>90</v>
      </c>
    </row>
    <row r="32" spans="1:39" ht="26.25" customHeight="1" x14ac:dyDescent="0.15">
      <c r="A32" s="239"/>
      <c r="B32" s="233"/>
      <c r="C32" s="230"/>
      <c r="D32" s="233"/>
      <c r="E32" s="230"/>
      <c r="F32" s="233"/>
      <c r="G32" s="230"/>
      <c r="H32" s="18"/>
      <c r="I32" s="247"/>
      <c r="J32" s="227"/>
      <c r="K32" s="30" t="s">
        <v>91</v>
      </c>
      <c r="L32" s="29"/>
      <c r="M32" s="28" t="s">
        <v>92</v>
      </c>
      <c r="N32" s="28"/>
      <c r="O32" s="28" t="s">
        <v>93</v>
      </c>
      <c r="P32" s="28"/>
      <c r="Q32" s="19" t="s">
        <v>94</v>
      </c>
      <c r="R32" s="227"/>
      <c r="S32" s="236"/>
      <c r="T32" s="230"/>
      <c r="U32" s="224"/>
      <c r="V32" s="252"/>
      <c r="W32" s="252"/>
      <c r="X32" s="252"/>
      <c r="Y32" s="252"/>
      <c r="Z32" s="253"/>
      <c r="AA32" s="224"/>
      <c r="AB32" s="242"/>
      <c r="AC32" s="243"/>
      <c r="AD32" s="243"/>
      <c r="AE32" s="243"/>
      <c r="AF32" s="19" t="s">
        <v>90</v>
      </c>
      <c r="AG32" s="260"/>
      <c r="AH32" s="241"/>
      <c r="AI32" s="222"/>
      <c r="AJ32" s="233"/>
      <c r="AK32" s="230"/>
      <c r="AL32" s="233"/>
      <c r="AM32" s="230"/>
    </row>
    <row r="33" spans="1:39" ht="26.25" customHeight="1" x14ac:dyDescent="0.15">
      <c r="A33" s="239"/>
      <c r="B33" s="233"/>
      <c r="C33" s="230"/>
      <c r="D33" s="233"/>
      <c r="E33" s="230"/>
      <c r="F33" s="233"/>
      <c r="G33" s="230"/>
      <c r="H33" s="18"/>
      <c r="I33" s="247"/>
      <c r="J33" s="227"/>
      <c r="K33" s="30" t="s">
        <v>91</v>
      </c>
      <c r="L33" s="29"/>
      <c r="M33" s="28" t="s">
        <v>92</v>
      </c>
      <c r="N33" s="28"/>
      <c r="O33" s="28" t="s">
        <v>93</v>
      </c>
      <c r="P33" s="28"/>
      <c r="Q33" s="19" t="s">
        <v>94</v>
      </c>
      <c r="R33" s="227"/>
      <c r="S33" s="236"/>
      <c r="T33" s="230"/>
      <c r="U33" s="224" t="s">
        <v>100</v>
      </c>
      <c r="V33" s="256" t="s">
        <v>97</v>
      </c>
      <c r="W33" s="243"/>
      <c r="X33" s="241" t="s">
        <v>101</v>
      </c>
      <c r="Y33" s="221"/>
      <c r="Z33" s="222" t="s">
        <v>102</v>
      </c>
      <c r="AA33" s="224" t="s">
        <v>103</v>
      </c>
      <c r="AB33" s="27" t="s">
        <v>97</v>
      </c>
      <c r="AC33" s="26"/>
      <c r="AD33" s="25" t="s">
        <v>92</v>
      </c>
      <c r="AE33" s="24"/>
      <c r="AF33" s="19" t="s">
        <v>93</v>
      </c>
      <c r="AG33" s="260" t="s">
        <v>104</v>
      </c>
      <c r="AH33" s="241"/>
      <c r="AI33" s="222"/>
      <c r="AJ33" s="233"/>
      <c r="AK33" s="230"/>
      <c r="AL33" s="233"/>
      <c r="AM33" s="230"/>
    </row>
    <row r="34" spans="1:39" ht="26.25" customHeight="1" x14ac:dyDescent="0.15">
      <c r="A34" s="239"/>
      <c r="B34" s="233"/>
      <c r="C34" s="230"/>
      <c r="D34" s="233"/>
      <c r="E34" s="230"/>
      <c r="F34" s="233"/>
      <c r="G34" s="230"/>
      <c r="H34" s="18"/>
      <c r="I34" s="247"/>
      <c r="J34" s="227"/>
      <c r="K34" s="23" t="s">
        <v>91</v>
      </c>
      <c r="L34" s="22"/>
      <c r="M34" s="21" t="s">
        <v>92</v>
      </c>
      <c r="N34" s="21"/>
      <c r="O34" s="21" t="s">
        <v>93</v>
      </c>
      <c r="P34" s="21"/>
      <c r="Q34" s="20" t="s">
        <v>94</v>
      </c>
      <c r="R34" s="227"/>
      <c r="S34" s="236"/>
      <c r="T34" s="230"/>
      <c r="U34" s="224"/>
      <c r="V34" s="256"/>
      <c r="W34" s="243"/>
      <c r="X34" s="241"/>
      <c r="Y34" s="221"/>
      <c r="Z34" s="222"/>
      <c r="AA34" s="224"/>
      <c r="AB34" s="242"/>
      <c r="AC34" s="243"/>
      <c r="AD34" s="243"/>
      <c r="AE34" s="243"/>
      <c r="AF34" s="19" t="s">
        <v>90</v>
      </c>
      <c r="AG34" s="260"/>
      <c r="AH34" s="241"/>
      <c r="AI34" s="222"/>
      <c r="AJ34" s="233"/>
      <c r="AK34" s="230"/>
      <c r="AL34" s="233"/>
      <c r="AM34" s="230"/>
    </row>
    <row r="35" spans="1:39" ht="26.25" customHeight="1" x14ac:dyDescent="0.15">
      <c r="A35" s="239"/>
      <c r="B35" s="233"/>
      <c r="C35" s="230"/>
      <c r="D35" s="233"/>
      <c r="E35" s="230"/>
      <c r="F35" s="233"/>
      <c r="G35" s="230"/>
      <c r="H35" s="18"/>
      <c r="I35" s="248"/>
      <c r="J35" s="227" t="s">
        <v>6</v>
      </c>
      <c r="K35" s="262">
        <f>(L31*N31*P31)+(L32*N32*P32)+(L34*N34*P34)</f>
        <v>0</v>
      </c>
      <c r="L35" s="263"/>
      <c r="M35" s="263"/>
      <c r="N35" s="263"/>
      <c r="O35" s="263"/>
      <c r="P35" s="263"/>
      <c r="Q35" s="229" t="s">
        <v>90</v>
      </c>
      <c r="R35" s="227"/>
      <c r="S35" s="236"/>
      <c r="T35" s="230"/>
      <c r="U35" s="224" t="s">
        <v>105</v>
      </c>
      <c r="V35" s="254"/>
      <c r="W35" s="254"/>
      <c r="X35" s="254"/>
      <c r="Y35" s="254"/>
      <c r="Z35" s="222" t="s">
        <v>90</v>
      </c>
      <c r="AA35" s="224" t="s">
        <v>106</v>
      </c>
      <c r="AB35" s="242"/>
      <c r="AC35" s="243"/>
      <c r="AD35" s="243"/>
      <c r="AE35" s="243"/>
      <c r="AF35" s="222" t="s">
        <v>90</v>
      </c>
      <c r="AG35" s="260" t="s">
        <v>105</v>
      </c>
      <c r="AH35" s="258"/>
      <c r="AI35" s="222" t="s">
        <v>90</v>
      </c>
      <c r="AJ35" s="233"/>
      <c r="AK35" s="230"/>
      <c r="AL35" s="233"/>
      <c r="AM35" s="230"/>
    </row>
    <row r="36" spans="1:39" ht="26.25" customHeight="1" thickBot="1" x14ac:dyDescent="0.2">
      <c r="A36" s="311"/>
      <c r="B36" s="309"/>
      <c r="C36" s="272"/>
      <c r="D36" s="309"/>
      <c r="E36" s="272"/>
      <c r="F36" s="309"/>
      <c r="G36" s="272"/>
      <c r="H36" s="18"/>
      <c r="I36" s="310"/>
      <c r="J36" s="270"/>
      <c r="K36" s="273"/>
      <c r="L36" s="274"/>
      <c r="M36" s="274"/>
      <c r="N36" s="274"/>
      <c r="O36" s="274"/>
      <c r="P36" s="274"/>
      <c r="Q36" s="272"/>
      <c r="R36" s="270"/>
      <c r="S36" s="271"/>
      <c r="T36" s="272"/>
      <c r="U36" s="275"/>
      <c r="V36" s="276"/>
      <c r="W36" s="276"/>
      <c r="X36" s="276"/>
      <c r="Y36" s="276"/>
      <c r="Z36" s="277"/>
      <c r="AA36" s="275"/>
      <c r="AB36" s="278"/>
      <c r="AC36" s="279"/>
      <c r="AD36" s="279"/>
      <c r="AE36" s="279"/>
      <c r="AF36" s="277"/>
      <c r="AG36" s="297"/>
      <c r="AH36" s="298"/>
      <c r="AI36" s="277"/>
      <c r="AJ36" s="309"/>
      <c r="AK36" s="272"/>
      <c r="AL36" s="309"/>
      <c r="AM36" s="272"/>
    </row>
    <row r="37" spans="1:39" s="17" customFormat="1" ht="26.25" customHeight="1" thickTop="1" x14ac:dyDescent="0.15">
      <c r="A37" s="280" t="s">
        <v>27</v>
      </c>
      <c r="B37" s="282">
        <f>SUM(B7:B36)</f>
        <v>500000</v>
      </c>
      <c r="C37" s="283" t="s">
        <v>90</v>
      </c>
      <c r="D37" s="282">
        <f>SUM(D7:D36)</f>
        <v>3600</v>
      </c>
      <c r="E37" s="283" t="s">
        <v>90</v>
      </c>
      <c r="F37" s="282">
        <f>SUM(F7:F36)</f>
        <v>503600</v>
      </c>
      <c r="G37" s="283" t="s">
        <v>90</v>
      </c>
      <c r="H37" s="18"/>
      <c r="I37" s="299" t="s">
        <v>16</v>
      </c>
      <c r="J37" s="288" t="s">
        <v>7</v>
      </c>
      <c r="K37" s="233">
        <f>K11+K17+K23+K29+K35</f>
        <v>78000</v>
      </c>
      <c r="L37" s="302"/>
      <c r="M37" s="302"/>
      <c r="N37" s="302"/>
      <c r="O37" s="302"/>
      <c r="P37" s="302"/>
      <c r="Q37" s="286" t="s">
        <v>90</v>
      </c>
      <c r="R37" s="288" t="s">
        <v>106</v>
      </c>
      <c r="S37" s="290">
        <f>SUM(S7:S36)</f>
        <v>59580</v>
      </c>
      <c r="T37" s="284" t="s">
        <v>90</v>
      </c>
      <c r="U37" s="288" t="s">
        <v>108</v>
      </c>
      <c r="V37" s="282">
        <f>V11+V17+V23+V29+V35</f>
        <v>0</v>
      </c>
      <c r="W37" s="292"/>
      <c r="X37" s="292"/>
      <c r="Y37" s="292"/>
      <c r="Z37" s="284" t="s">
        <v>90</v>
      </c>
      <c r="AA37" s="288" t="s">
        <v>109</v>
      </c>
      <c r="AB37" s="293">
        <f>AB8+AB10+AB11+AB14+AB16+AB17+AB20+AB22+AB23+AB26+AB28+AB29+AB32+AB34+AB35</f>
        <v>158020</v>
      </c>
      <c r="AC37" s="294"/>
      <c r="AD37" s="294"/>
      <c r="AE37" s="294"/>
      <c r="AF37" s="284" t="s">
        <v>90</v>
      </c>
      <c r="AG37" s="288" t="s">
        <v>110</v>
      </c>
      <c r="AH37" s="236">
        <f>AH11+AH17+AH23+AH29+AH35</f>
        <v>208000</v>
      </c>
      <c r="AI37" s="286" t="s">
        <v>90</v>
      </c>
      <c r="AJ37" s="307" t="s">
        <v>17</v>
      </c>
      <c r="AK37" s="308"/>
      <c r="AL37" s="307" t="s">
        <v>111</v>
      </c>
      <c r="AM37" s="308"/>
    </row>
    <row r="38" spans="1:39" s="17" customFormat="1" ht="26.25" customHeight="1" x14ac:dyDescent="0.15">
      <c r="A38" s="280"/>
      <c r="B38" s="233"/>
      <c r="C38" s="284"/>
      <c r="D38" s="233"/>
      <c r="E38" s="284"/>
      <c r="F38" s="233"/>
      <c r="G38" s="284"/>
      <c r="H38" s="18"/>
      <c r="I38" s="300"/>
      <c r="J38" s="288"/>
      <c r="K38" s="303"/>
      <c r="L38" s="302"/>
      <c r="M38" s="302"/>
      <c r="N38" s="302"/>
      <c r="O38" s="302"/>
      <c r="P38" s="302"/>
      <c r="Q38" s="286"/>
      <c r="R38" s="288"/>
      <c r="S38" s="290"/>
      <c r="T38" s="284"/>
      <c r="U38" s="288"/>
      <c r="V38" s="233"/>
      <c r="W38" s="290"/>
      <c r="X38" s="290"/>
      <c r="Y38" s="290"/>
      <c r="Z38" s="284"/>
      <c r="AA38" s="288"/>
      <c r="AB38" s="295"/>
      <c r="AC38" s="236"/>
      <c r="AD38" s="236"/>
      <c r="AE38" s="236"/>
      <c r="AF38" s="284"/>
      <c r="AG38" s="288"/>
      <c r="AH38" s="236"/>
      <c r="AI38" s="286"/>
      <c r="AJ38" s="232">
        <f>SUM(AJ7:AJ36)</f>
        <v>503600</v>
      </c>
      <c r="AK38" s="306" t="s">
        <v>90</v>
      </c>
      <c r="AL38" s="232">
        <f>SUM(AL7:AL36)</f>
        <v>500000</v>
      </c>
      <c r="AM38" s="306" t="s">
        <v>90</v>
      </c>
    </row>
    <row r="39" spans="1:39" s="17" customFormat="1" ht="26.25" customHeight="1" x14ac:dyDescent="0.15">
      <c r="A39" s="281"/>
      <c r="B39" s="234"/>
      <c r="C39" s="285"/>
      <c r="D39" s="234"/>
      <c r="E39" s="285"/>
      <c r="F39" s="234"/>
      <c r="G39" s="285"/>
      <c r="H39" s="18"/>
      <c r="I39" s="301"/>
      <c r="J39" s="289"/>
      <c r="K39" s="304"/>
      <c r="L39" s="305"/>
      <c r="M39" s="305"/>
      <c r="N39" s="305"/>
      <c r="O39" s="305"/>
      <c r="P39" s="305"/>
      <c r="Q39" s="287"/>
      <c r="R39" s="289"/>
      <c r="S39" s="291"/>
      <c r="T39" s="285"/>
      <c r="U39" s="289"/>
      <c r="V39" s="234"/>
      <c r="W39" s="291"/>
      <c r="X39" s="291"/>
      <c r="Y39" s="291"/>
      <c r="Z39" s="285"/>
      <c r="AA39" s="289"/>
      <c r="AB39" s="296"/>
      <c r="AC39" s="237"/>
      <c r="AD39" s="237"/>
      <c r="AE39" s="237"/>
      <c r="AF39" s="285"/>
      <c r="AG39" s="289"/>
      <c r="AH39" s="237"/>
      <c r="AI39" s="287"/>
      <c r="AJ39" s="234"/>
      <c r="AK39" s="285"/>
      <c r="AL39" s="234"/>
      <c r="AM39" s="285"/>
    </row>
    <row r="40" spans="1:39" x14ac:dyDescent="0.15">
      <c r="A40" s="15"/>
    </row>
    <row r="41" spans="1:39" x14ac:dyDescent="0.15">
      <c r="A41" s="15"/>
    </row>
    <row r="42" spans="1:39" x14ac:dyDescent="0.15">
      <c r="A42" s="15"/>
    </row>
    <row r="43" spans="1:39" x14ac:dyDescent="0.15">
      <c r="A43" s="15"/>
    </row>
    <row r="44" spans="1:39" x14ac:dyDescent="0.15">
      <c r="A44" s="15"/>
    </row>
    <row r="45" spans="1:39" x14ac:dyDescent="0.15">
      <c r="A45" s="15"/>
    </row>
    <row r="46" spans="1:39" x14ac:dyDescent="0.15">
      <c r="A46" s="15"/>
    </row>
    <row r="47" spans="1:39" x14ac:dyDescent="0.15">
      <c r="A47" s="15"/>
    </row>
    <row r="48" spans="1:39" x14ac:dyDescent="0.15">
      <c r="A48" s="15"/>
    </row>
    <row r="49" spans="1:1" x14ac:dyDescent="0.15">
      <c r="A49" s="15"/>
    </row>
    <row r="50" spans="1:1" x14ac:dyDescent="0.15">
      <c r="A50" s="15"/>
    </row>
    <row r="51" spans="1:1" x14ac:dyDescent="0.15">
      <c r="A51" s="15"/>
    </row>
    <row r="52" spans="1:1" x14ac:dyDescent="0.15">
      <c r="A52" s="15"/>
    </row>
    <row r="53" spans="1:1" x14ac:dyDescent="0.15">
      <c r="A53" s="15"/>
    </row>
    <row r="54" spans="1:1" x14ac:dyDescent="0.15">
      <c r="A54" s="15"/>
    </row>
    <row r="55" spans="1:1" x14ac:dyDescent="0.15">
      <c r="A55" s="15"/>
    </row>
    <row r="56" spans="1:1" x14ac:dyDescent="0.15">
      <c r="A56" s="15"/>
    </row>
    <row r="57" spans="1:1" x14ac:dyDescent="0.15">
      <c r="A57" s="15"/>
    </row>
    <row r="58" spans="1:1" x14ac:dyDescent="0.15">
      <c r="A58" s="15"/>
    </row>
    <row r="59" spans="1:1" x14ac:dyDescent="0.15">
      <c r="A59" s="15"/>
    </row>
    <row r="60" spans="1:1" x14ac:dyDescent="0.15">
      <c r="A60" s="15"/>
    </row>
    <row r="61" spans="1:1" x14ac:dyDescent="0.15">
      <c r="A61" s="15"/>
    </row>
    <row r="62" spans="1:1" x14ac:dyDescent="0.15">
      <c r="A62" s="15"/>
    </row>
    <row r="63" spans="1:1" x14ac:dyDescent="0.15">
      <c r="A63" s="15"/>
    </row>
    <row r="64" spans="1:1" x14ac:dyDescent="0.15">
      <c r="A64" s="15"/>
    </row>
    <row r="65" spans="1:1" x14ac:dyDescent="0.15">
      <c r="A65" s="15"/>
    </row>
    <row r="66" spans="1:1" x14ac:dyDescent="0.15">
      <c r="A66" s="15"/>
    </row>
    <row r="67" spans="1:1" x14ac:dyDescent="0.15">
      <c r="A67" s="15"/>
    </row>
    <row r="68" spans="1:1" x14ac:dyDescent="0.15">
      <c r="A68" s="15"/>
    </row>
    <row r="69" spans="1:1" x14ac:dyDescent="0.15">
      <c r="A69" s="15"/>
    </row>
    <row r="70" spans="1:1" x14ac:dyDescent="0.15">
      <c r="A70" s="15"/>
    </row>
    <row r="71" spans="1:1" x14ac:dyDescent="0.15">
      <c r="A71" s="15"/>
    </row>
    <row r="72" spans="1:1" x14ac:dyDescent="0.15">
      <c r="A72" s="15"/>
    </row>
    <row r="73" spans="1:1" x14ac:dyDescent="0.15">
      <c r="A73" s="15"/>
    </row>
    <row r="74" spans="1:1" x14ac:dyDescent="0.15">
      <c r="A74" s="15"/>
    </row>
    <row r="75" spans="1:1" x14ac:dyDescent="0.15">
      <c r="A75" s="15"/>
    </row>
    <row r="76" spans="1:1" x14ac:dyDescent="0.15">
      <c r="A76" s="15"/>
    </row>
    <row r="77" spans="1:1" x14ac:dyDescent="0.15">
      <c r="A77" s="15"/>
    </row>
    <row r="78" spans="1:1" x14ac:dyDescent="0.15">
      <c r="A78" s="15"/>
    </row>
    <row r="79" spans="1:1" x14ac:dyDescent="0.15">
      <c r="A79" s="15"/>
    </row>
    <row r="80" spans="1:1" x14ac:dyDescent="0.15">
      <c r="A80" s="15"/>
    </row>
    <row r="81" spans="1:1" x14ac:dyDescent="0.15">
      <c r="A81" s="15"/>
    </row>
    <row r="82" spans="1:1" x14ac:dyDescent="0.15">
      <c r="A82" s="15"/>
    </row>
    <row r="83" spans="1:1" x14ac:dyDescent="0.15">
      <c r="A83" s="15"/>
    </row>
  </sheetData>
  <mergeCells count="264">
    <mergeCell ref="F25:F30"/>
    <mergeCell ref="G25:G30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  <mergeCell ref="A13:A18"/>
    <mergeCell ref="B13:B18"/>
    <mergeCell ref="C13:C18"/>
    <mergeCell ref="D13:D18"/>
    <mergeCell ref="E13:E18"/>
    <mergeCell ref="I19:I24"/>
    <mergeCell ref="J19:J22"/>
    <mergeCell ref="J23:J24"/>
    <mergeCell ref="R19:R24"/>
    <mergeCell ref="A19:A24"/>
    <mergeCell ref="B19:B24"/>
    <mergeCell ref="C19:C24"/>
    <mergeCell ref="D19:D24"/>
    <mergeCell ref="E19:E24"/>
    <mergeCell ref="F19:F24"/>
    <mergeCell ref="G19:G24"/>
    <mergeCell ref="AJ25:AJ30"/>
    <mergeCell ref="AK25:AK30"/>
    <mergeCell ref="AL25:AL30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AJ38:AJ39"/>
    <mergeCell ref="AK38:AK39"/>
    <mergeCell ref="AL38:AL39"/>
    <mergeCell ref="AM38:AM39"/>
    <mergeCell ref="AJ37:AK37"/>
    <mergeCell ref="AL37:AM37"/>
    <mergeCell ref="AF35:AF36"/>
    <mergeCell ref="AH37:AH39"/>
    <mergeCell ref="AI37:AI39"/>
    <mergeCell ref="AF37:AF39"/>
    <mergeCell ref="AG37:AG39"/>
    <mergeCell ref="AB20:AE20"/>
    <mergeCell ref="AH31:AI32"/>
    <mergeCell ref="AB32:AE32"/>
    <mergeCell ref="V31:Z32"/>
    <mergeCell ref="AA31:AA32"/>
    <mergeCell ref="AG31:AG32"/>
    <mergeCell ref="AI29:AI30"/>
    <mergeCell ref="J29:J30"/>
    <mergeCell ref="AG4:AI6"/>
    <mergeCell ref="AA4:AF6"/>
    <mergeCell ref="U7:U8"/>
    <mergeCell ref="U11:U12"/>
    <mergeCell ref="Z11:Z12"/>
    <mergeCell ref="AG27:AG28"/>
    <mergeCell ref="AH27:AI28"/>
    <mergeCell ref="AF29:AF30"/>
    <mergeCell ref="AG29:AG30"/>
    <mergeCell ref="AH29:AH30"/>
    <mergeCell ref="V15:V16"/>
    <mergeCell ref="V23:Y24"/>
    <mergeCell ref="AH25:AI26"/>
    <mergeCell ref="AB26:AE26"/>
    <mergeCell ref="V25:Z26"/>
    <mergeCell ref="AH17:AH18"/>
    <mergeCell ref="AI17:AI18"/>
    <mergeCell ref="AH13:AI14"/>
    <mergeCell ref="AB14:AE14"/>
    <mergeCell ref="AF17:AF18"/>
    <mergeCell ref="AG17:AG18"/>
    <mergeCell ref="X15:X16"/>
    <mergeCell ref="U15:U16"/>
    <mergeCell ref="F37:F39"/>
    <mergeCell ref="G37:G39"/>
    <mergeCell ref="I37:I39"/>
    <mergeCell ref="J37:J39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H33:AI34"/>
    <mergeCell ref="AB34:AE34"/>
    <mergeCell ref="V33:V34"/>
    <mergeCell ref="W33:W34"/>
    <mergeCell ref="Z33:Z34"/>
    <mergeCell ref="W27:W28"/>
    <mergeCell ref="X27:X28"/>
    <mergeCell ref="Y27:Y28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V37:Y39"/>
    <mergeCell ref="AB37:AE39"/>
    <mergeCell ref="AG35:AG36"/>
    <mergeCell ref="AH35:AH36"/>
    <mergeCell ref="AI35:AI36"/>
    <mergeCell ref="Z37:Z39"/>
    <mergeCell ref="AA37:AA39"/>
    <mergeCell ref="K35:P36"/>
    <mergeCell ref="Q35:Q36"/>
    <mergeCell ref="U35:U36"/>
    <mergeCell ref="U33:U34"/>
    <mergeCell ref="X33:X34"/>
    <mergeCell ref="Y33:Y34"/>
    <mergeCell ref="AH23:AH24"/>
    <mergeCell ref="K29:P30"/>
    <mergeCell ref="Q29:Q30"/>
    <mergeCell ref="U29:U30"/>
    <mergeCell ref="V29:Y30"/>
    <mergeCell ref="Z29:Z30"/>
    <mergeCell ref="AA29:AA30"/>
    <mergeCell ref="AB29:AE30"/>
    <mergeCell ref="AA23:AA24"/>
    <mergeCell ref="AB23:AE24"/>
    <mergeCell ref="AA25:AA26"/>
    <mergeCell ref="AG25:AG26"/>
    <mergeCell ref="V35:Y36"/>
    <mergeCell ref="Z35:Z36"/>
    <mergeCell ref="AA35:AA36"/>
    <mergeCell ref="AB35:AE36"/>
    <mergeCell ref="AA33:AA34"/>
    <mergeCell ref="R25:R30"/>
    <mergeCell ref="S25:S30"/>
    <mergeCell ref="T25:T30"/>
    <mergeCell ref="U25:U26"/>
    <mergeCell ref="U27:U28"/>
    <mergeCell ref="R31:R36"/>
    <mergeCell ref="S31:S36"/>
    <mergeCell ref="T31:T36"/>
    <mergeCell ref="U31:U32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A27:AA28"/>
    <mergeCell ref="AB28:AE28"/>
    <mergeCell ref="V27:V28"/>
    <mergeCell ref="AF23:AF24"/>
    <mergeCell ref="AG23:AG24"/>
    <mergeCell ref="AG33:AG34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81496-F617-4F18-A77A-E83AD1C5F57F}">
  <dimension ref="A1:BG25"/>
  <sheetViews>
    <sheetView view="pageBreakPreview" zoomScaleNormal="85" zoomScaleSheetLayoutView="100" workbookViewId="0">
      <selection activeCell="U4" sqref="U4:X4"/>
    </sheetView>
  </sheetViews>
  <sheetFormatPr defaultColWidth="3.75" defaultRowHeight="37.5" customHeight="1" x14ac:dyDescent="0.15"/>
  <cols>
    <col min="1" max="1" width="4" style="40" bestFit="1" customWidth="1"/>
    <col min="2" max="17" width="3.75" style="1"/>
    <col min="18" max="20" width="3.75" style="39"/>
    <col min="21" max="16384" width="3.75" style="1"/>
  </cols>
  <sheetData>
    <row r="1" spans="1:59" ht="22.5" customHeight="1" thickBot="1" x14ac:dyDescent="0.2">
      <c r="A1" s="1"/>
    </row>
    <row r="2" spans="1:59" ht="33.75" customHeight="1" x14ac:dyDescent="0.15">
      <c r="A2" s="337" t="s">
        <v>47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8"/>
      <c r="W2" s="334" t="s">
        <v>21</v>
      </c>
      <c r="X2" s="335"/>
      <c r="Y2" s="336"/>
      <c r="Z2" s="327">
        <v>2</v>
      </c>
      <c r="AA2" s="327"/>
      <c r="AB2" s="327"/>
      <c r="AC2" s="327"/>
      <c r="AD2" s="327"/>
      <c r="AF2" s="51" t="s">
        <v>29</v>
      </c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49"/>
    </row>
    <row r="3" spans="1:59" ht="33.75" customHeight="1" x14ac:dyDescent="0.15">
      <c r="A3" s="48" t="s">
        <v>46</v>
      </c>
      <c r="B3" s="321" t="s">
        <v>45</v>
      </c>
      <c r="C3" s="322"/>
      <c r="D3" s="323"/>
      <c r="E3" s="321" t="s">
        <v>22</v>
      </c>
      <c r="F3" s="322"/>
      <c r="G3" s="322"/>
      <c r="H3" s="322"/>
      <c r="I3" s="323"/>
      <c r="J3" s="321" t="s">
        <v>20</v>
      </c>
      <c r="K3" s="322"/>
      <c r="L3" s="322"/>
      <c r="M3" s="322"/>
      <c r="N3" s="323"/>
      <c r="O3" s="321" t="s">
        <v>18</v>
      </c>
      <c r="P3" s="322"/>
      <c r="Q3" s="323"/>
      <c r="R3" s="321" t="s">
        <v>19</v>
      </c>
      <c r="S3" s="322"/>
      <c r="T3" s="323"/>
      <c r="U3" s="324" t="s">
        <v>133</v>
      </c>
      <c r="V3" s="324"/>
      <c r="W3" s="324"/>
      <c r="X3" s="324"/>
      <c r="Y3" s="324"/>
      <c r="Z3" s="321" t="s">
        <v>44</v>
      </c>
      <c r="AA3" s="322"/>
      <c r="AB3" s="322"/>
      <c r="AC3" s="322"/>
      <c r="AD3" s="323"/>
      <c r="AF3" s="46"/>
      <c r="BG3" s="45"/>
    </row>
    <row r="4" spans="1:59" ht="41.25" customHeight="1" x14ac:dyDescent="0.15">
      <c r="A4" s="47">
        <v>1</v>
      </c>
      <c r="B4" s="68" t="s">
        <v>72</v>
      </c>
      <c r="C4" s="325"/>
      <c r="D4" s="326"/>
      <c r="E4" s="68" t="s">
        <v>82</v>
      </c>
      <c r="F4" s="325"/>
      <c r="G4" s="325"/>
      <c r="H4" s="325"/>
      <c r="I4" s="326"/>
      <c r="J4" s="314" t="s">
        <v>113</v>
      </c>
      <c r="K4" s="315"/>
      <c r="L4" s="315"/>
      <c r="M4" s="315"/>
      <c r="N4" s="316"/>
      <c r="O4" s="314" t="s">
        <v>114</v>
      </c>
      <c r="P4" s="315"/>
      <c r="Q4" s="316"/>
      <c r="R4" s="314" t="s">
        <v>130</v>
      </c>
      <c r="S4" s="315"/>
      <c r="T4" s="316"/>
      <c r="U4" s="319">
        <v>15010</v>
      </c>
      <c r="V4" s="320"/>
      <c r="W4" s="320"/>
      <c r="X4" s="320"/>
      <c r="Y4" s="44" t="s">
        <v>2</v>
      </c>
      <c r="Z4" s="317">
        <f t="shared" ref="Z4" si="0">(U4)*2</f>
        <v>30020</v>
      </c>
      <c r="AA4" s="318"/>
      <c r="AB4" s="318"/>
      <c r="AC4" s="318"/>
      <c r="AD4" s="44" t="s">
        <v>2</v>
      </c>
      <c r="AF4" s="46"/>
      <c r="BG4" s="45"/>
    </row>
    <row r="5" spans="1:59" ht="41.25" customHeight="1" x14ac:dyDescent="0.15">
      <c r="A5" s="47">
        <v>2</v>
      </c>
      <c r="B5" s="68" t="s">
        <v>131</v>
      </c>
      <c r="C5" s="325"/>
      <c r="D5" s="326"/>
      <c r="E5" s="68" t="s">
        <v>127</v>
      </c>
      <c r="F5" s="325"/>
      <c r="G5" s="325"/>
      <c r="H5" s="325"/>
      <c r="I5" s="326"/>
      <c r="J5" s="314" t="s">
        <v>128</v>
      </c>
      <c r="K5" s="315"/>
      <c r="L5" s="315"/>
      <c r="M5" s="315"/>
      <c r="N5" s="316"/>
      <c r="O5" s="314" t="s">
        <v>129</v>
      </c>
      <c r="P5" s="315"/>
      <c r="Q5" s="316"/>
      <c r="R5" s="314" t="s">
        <v>130</v>
      </c>
      <c r="S5" s="315"/>
      <c r="T5" s="316"/>
      <c r="U5" s="319">
        <v>15010</v>
      </c>
      <c r="V5" s="320"/>
      <c r="W5" s="320"/>
      <c r="X5" s="320"/>
      <c r="Y5" s="44" t="s">
        <v>2</v>
      </c>
      <c r="Z5" s="317">
        <f t="shared" ref="Z5:Z23" si="1">(U5)*2</f>
        <v>30020</v>
      </c>
      <c r="AA5" s="318"/>
      <c r="AB5" s="318"/>
      <c r="AC5" s="318"/>
      <c r="AD5" s="44" t="s">
        <v>2</v>
      </c>
      <c r="AF5" s="46"/>
      <c r="BG5" s="45"/>
    </row>
    <row r="6" spans="1:59" ht="41.25" customHeight="1" x14ac:dyDescent="0.15">
      <c r="A6" s="47">
        <v>3</v>
      </c>
      <c r="B6" s="68"/>
      <c r="C6" s="325"/>
      <c r="D6" s="326"/>
      <c r="E6" s="68"/>
      <c r="F6" s="325"/>
      <c r="G6" s="325"/>
      <c r="H6" s="325"/>
      <c r="I6" s="326"/>
      <c r="J6" s="314"/>
      <c r="K6" s="315"/>
      <c r="L6" s="315"/>
      <c r="M6" s="315"/>
      <c r="N6" s="316"/>
      <c r="O6" s="314"/>
      <c r="P6" s="315"/>
      <c r="Q6" s="316"/>
      <c r="R6" s="314"/>
      <c r="S6" s="315"/>
      <c r="T6" s="316"/>
      <c r="U6" s="319"/>
      <c r="V6" s="320"/>
      <c r="W6" s="320"/>
      <c r="X6" s="320"/>
      <c r="Y6" s="44" t="s">
        <v>90</v>
      </c>
      <c r="Z6" s="317">
        <f t="shared" si="1"/>
        <v>0</v>
      </c>
      <c r="AA6" s="318"/>
      <c r="AB6" s="318"/>
      <c r="AC6" s="318"/>
      <c r="AD6" s="44" t="s">
        <v>90</v>
      </c>
      <c r="AF6" s="46"/>
      <c r="BG6" s="45"/>
    </row>
    <row r="7" spans="1:59" ht="41.25" customHeight="1" x14ac:dyDescent="0.15">
      <c r="A7" s="47">
        <v>4</v>
      </c>
      <c r="B7" s="68"/>
      <c r="C7" s="325"/>
      <c r="D7" s="326"/>
      <c r="E7" s="68"/>
      <c r="F7" s="325"/>
      <c r="G7" s="325"/>
      <c r="H7" s="325"/>
      <c r="I7" s="326"/>
      <c r="J7" s="314"/>
      <c r="K7" s="315"/>
      <c r="L7" s="315"/>
      <c r="M7" s="315"/>
      <c r="N7" s="316"/>
      <c r="O7" s="314"/>
      <c r="P7" s="315"/>
      <c r="Q7" s="316"/>
      <c r="R7" s="314"/>
      <c r="S7" s="315"/>
      <c r="T7" s="316"/>
      <c r="U7" s="319"/>
      <c r="V7" s="320"/>
      <c r="W7" s="320"/>
      <c r="X7" s="320"/>
      <c r="Y7" s="44" t="s">
        <v>2</v>
      </c>
      <c r="Z7" s="317">
        <f t="shared" si="1"/>
        <v>0</v>
      </c>
      <c r="AA7" s="318"/>
      <c r="AB7" s="318"/>
      <c r="AC7" s="318"/>
      <c r="AD7" s="44" t="s">
        <v>2</v>
      </c>
      <c r="AF7" s="46"/>
      <c r="BG7" s="45"/>
    </row>
    <row r="8" spans="1:59" ht="41.25" customHeight="1" x14ac:dyDescent="0.15">
      <c r="A8" s="47">
        <v>5</v>
      </c>
      <c r="B8" s="68"/>
      <c r="C8" s="325"/>
      <c r="D8" s="326"/>
      <c r="E8" s="68"/>
      <c r="F8" s="325"/>
      <c r="G8" s="325"/>
      <c r="H8" s="325"/>
      <c r="I8" s="326"/>
      <c r="J8" s="314"/>
      <c r="K8" s="315"/>
      <c r="L8" s="315"/>
      <c r="M8" s="315"/>
      <c r="N8" s="316"/>
      <c r="O8" s="314"/>
      <c r="P8" s="315"/>
      <c r="Q8" s="316"/>
      <c r="R8" s="314"/>
      <c r="S8" s="315"/>
      <c r="T8" s="316"/>
      <c r="U8" s="319"/>
      <c r="V8" s="320"/>
      <c r="W8" s="320"/>
      <c r="X8" s="320"/>
      <c r="Y8" s="44" t="s">
        <v>2</v>
      </c>
      <c r="Z8" s="317">
        <f t="shared" si="1"/>
        <v>0</v>
      </c>
      <c r="AA8" s="318"/>
      <c r="AB8" s="318"/>
      <c r="AC8" s="318"/>
      <c r="AD8" s="44" t="s">
        <v>2</v>
      </c>
      <c r="AF8" s="46"/>
      <c r="BG8" s="45"/>
    </row>
    <row r="9" spans="1:59" ht="41.25" customHeight="1" x14ac:dyDescent="0.15">
      <c r="A9" s="47">
        <v>6</v>
      </c>
      <c r="B9" s="68"/>
      <c r="C9" s="325"/>
      <c r="D9" s="326"/>
      <c r="E9" s="68"/>
      <c r="F9" s="325"/>
      <c r="G9" s="325"/>
      <c r="H9" s="325"/>
      <c r="I9" s="326"/>
      <c r="J9" s="314"/>
      <c r="K9" s="315"/>
      <c r="L9" s="315"/>
      <c r="M9" s="315"/>
      <c r="N9" s="316"/>
      <c r="O9" s="314"/>
      <c r="P9" s="315"/>
      <c r="Q9" s="316"/>
      <c r="R9" s="314"/>
      <c r="S9" s="315"/>
      <c r="T9" s="316"/>
      <c r="U9" s="319"/>
      <c r="V9" s="320"/>
      <c r="W9" s="320"/>
      <c r="X9" s="320"/>
      <c r="Y9" s="44" t="s">
        <v>2</v>
      </c>
      <c r="Z9" s="317">
        <f t="shared" si="1"/>
        <v>0</v>
      </c>
      <c r="AA9" s="318"/>
      <c r="AB9" s="318"/>
      <c r="AC9" s="318"/>
      <c r="AD9" s="44" t="s">
        <v>2</v>
      </c>
      <c r="AF9" s="46"/>
      <c r="BG9" s="45"/>
    </row>
    <row r="10" spans="1:59" ht="41.25" customHeight="1" x14ac:dyDescent="0.15">
      <c r="A10" s="47">
        <v>7</v>
      </c>
      <c r="B10" s="68"/>
      <c r="C10" s="325"/>
      <c r="D10" s="326"/>
      <c r="E10" s="68"/>
      <c r="F10" s="325"/>
      <c r="G10" s="325"/>
      <c r="H10" s="325"/>
      <c r="I10" s="326"/>
      <c r="J10" s="314"/>
      <c r="K10" s="315"/>
      <c r="L10" s="315"/>
      <c r="M10" s="315"/>
      <c r="N10" s="316"/>
      <c r="O10" s="314"/>
      <c r="P10" s="315"/>
      <c r="Q10" s="316"/>
      <c r="R10" s="314"/>
      <c r="S10" s="315"/>
      <c r="T10" s="316"/>
      <c r="U10" s="319"/>
      <c r="V10" s="320"/>
      <c r="W10" s="320"/>
      <c r="X10" s="320"/>
      <c r="Y10" s="44" t="s">
        <v>2</v>
      </c>
      <c r="Z10" s="317">
        <f t="shared" si="1"/>
        <v>0</v>
      </c>
      <c r="AA10" s="318"/>
      <c r="AB10" s="318"/>
      <c r="AC10" s="318"/>
      <c r="AD10" s="44" t="s">
        <v>2</v>
      </c>
      <c r="AF10" s="46"/>
      <c r="BG10" s="45"/>
    </row>
    <row r="11" spans="1:59" ht="41.25" customHeight="1" x14ac:dyDescent="0.15">
      <c r="A11" s="47">
        <v>8</v>
      </c>
      <c r="B11" s="68"/>
      <c r="C11" s="325"/>
      <c r="D11" s="326"/>
      <c r="E11" s="68"/>
      <c r="F11" s="325"/>
      <c r="G11" s="325"/>
      <c r="H11" s="325"/>
      <c r="I11" s="326"/>
      <c r="J11" s="314"/>
      <c r="K11" s="315"/>
      <c r="L11" s="315"/>
      <c r="M11" s="315"/>
      <c r="N11" s="316"/>
      <c r="O11" s="314"/>
      <c r="P11" s="315"/>
      <c r="Q11" s="316"/>
      <c r="R11" s="314"/>
      <c r="S11" s="315"/>
      <c r="T11" s="316"/>
      <c r="U11" s="319"/>
      <c r="V11" s="320"/>
      <c r="W11" s="320"/>
      <c r="X11" s="320"/>
      <c r="Y11" s="44" t="s">
        <v>2</v>
      </c>
      <c r="Z11" s="317">
        <f t="shared" si="1"/>
        <v>0</v>
      </c>
      <c r="AA11" s="318"/>
      <c r="AB11" s="318"/>
      <c r="AC11" s="318"/>
      <c r="AD11" s="44" t="s">
        <v>2</v>
      </c>
      <c r="AF11" s="46"/>
      <c r="BG11" s="45"/>
    </row>
    <row r="12" spans="1:59" ht="41.25" customHeight="1" x14ac:dyDescent="0.15">
      <c r="A12" s="47">
        <v>9</v>
      </c>
      <c r="B12" s="68"/>
      <c r="C12" s="325"/>
      <c r="D12" s="326"/>
      <c r="E12" s="68"/>
      <c r="F12" s="325"/>
      <c r="G12" s="325"/>
      <c r="H12" s="325"/>
      <c r="I12" s="326"/>
      <c r="J12" s="314"/>
      <c r="K12" s="315"/>
      <c r="L12" s="315"/>
      <c r="M12" s="315"/>
      <c r="N12" s="316"/>
      <c r="O12" s="314"/>
      <c r="P12" s="315"/>
      <c r="Q12" s="316"/>
      <c r="R12" s="314"/>
      <c r="S12" s="315"/>
      <c r="T12" s="316"/>
      <c r="U12" s="319"/>
      <c r="V12" s="320"/>
      <c r="W12" s="320"/>
      <c r="X12" s="320"/>
      <c r="Y12" s="44" t="s">
        <v>2</v>
      </c>
      <c r="Z12" s="317">
        <f t="shared" si="1"/>
        <v>0</v>
      </c>
      <c r="AA12" s="318"/>
      <c r="AB12" s="318"/>
      <c r="AC12" s="318"/>
      <c r="AD12" s="44" t="s">
        <v>2</v>
      </c>
      <c r="AF12" s="46"/>
      <c r="BG12" s="45"/>
    </row>
    <row r="13" spans="1:59" ht="41.25" customHeight="1" x14ac:dyDescent="0.15">
      <c r="A13" s="47">
        <v>10</v>
      </c>
      <c r="B13" s="68"/>
      <c r="C13" s="325"/>
      <c r="D13" s="326"/>
      <c r="E13" s="68"/>
      <c r="F13" s="325"/>
      <c r="G13" s="325"/>
      <c r="H13" s="325"/>
      <c r="I13" s="326"/>
      <c r="J13" s="314"/>
      <c r="K13" s="315"/>
      <c r="L13" s="315"/>
      <c r="M13" s="315"/>
      <c r="N13" s="316"/>
      <c r="O13" s="314"/>
      <c r="P13" s="315"/>
      <c r="Q13" s="316"/>
      <c r="R13" s="314"/>
      <c r="S13" s="315"/>
      <c r="T13" s="316"/>
      <c r="U13" s="319"/>
      <c r="V13" s="320"/>
      <c r="W13" s="320"/>
      <c r="X13" s="320"/>
      <c r="Y13" s="44" t="s">
        <v>2</v>
      </c>
      <c r="Z13" s="317">
        <f t="shared" si="1"/>
        <v>0</v>
      </c>
      <c r="AA13" s="318"/>
      <c r="AB13" s="318"/>
      <c r="AC13" s="318"/>
      <c r="AD13" s="44" t="s">
        <v>2</v>
      </c>
      <c r="AF13" s="46"/>
      <c r="BG13" s="45"/>
    </row>
    <row r="14" spans="1:59" ht="41.25" customHeight="1" x14ac:dyDescent="0.15">
      <c r="A14" s="47">
        <v>11</v>
      </c>
      <c r="B14" s="68"/>
      <c r="C14" s="325"/>
      <c r="D14" s="326"/>
      <c r="E14" s="68"/>
      <c r="F14" s="325"/>
      <c r="G14" s="325"/>
      <c r="H14" s="325"/>
      <c r="I14" s="326"/>
      <c r="J14" s="314"/>
      <c r="K14" s="315"/>
      <c r="L14" s="315"/>
      <c r="M14" s="315"/>
      <c r="N14" s="316"/>
      <c r="O14" s="314"/>
      <c r="P14" s="315"/>
      <c r="Q14" s="316"/>
      <c r="R14" s="314"/>
      <c r="S14" s="315"/>
      <c r="T14" s="316"/>
      <c r="U14" s="319"/>
      <c r="V14" s="320"/>
      <c r="W14" s="320"/>
      <c r="X14" s="320"/>
      <c r="Y14" s="44" t="s">
        <v>2</v>
      </c>
      <c r="Z14" s="317">
        <f t="shared" si="1"/>
        <v>0</v>
      </c>
      <c r="AA14" s="318"/>
      <c r="AB14" s="318"/>
      <c r="AC14" s="318"/>
      <c r="AD14" s="44" t="s">
        <v>2</v>
      </c>
      <c r="AF14" s="46"/>
      <c r="BG14" s="45"/>
    </row>
    <row r="15" spans="1:59" ht="41.25" customHeight="1" x14ac:dyDescent="0.15">
      <c r="A15" s="47">
        <v>12</v>
      </c>
      <c r="B15" s="68"/>
      <c r="C15" s="325"/>
      <c r="D15" s="326"/>
      <c r="E15" s="68"/>
      <c r="F15" s="325"/>
      <c r="G15" s="325"/>
      <c r="H15" s="325"/>
      <c r="I15" s="326"/>
      <c r="J15" s="314"/>
      <c r="K15" s="315"/>
      <c r="L15" s="315"/>
      <c r="M15" s="315"/>
      <c r="N15" s="316"/>
      <c r="O15" s="314"/>
      <c r="P15" s="315"/>
      <c r="Q15" s="316"/>
      <c r="R15" s="314"/>
      <c r="S15" s="315"/>
      <c r="T15" s="316"/>
      <c r="U15" s="319"/>
      <c r="V15" s="320"/>
      <c r="W15" s="320"/>
      <c r="X15" s="320"/>
      <c r="Y15" s="44" t="s">
        <v>2</v>
      </c>
      <c r="Z15" s="317">
        <f t="shared" si="1"/>
        <v>0</v>
      </c>
      <c r="AA15" s="318"/>
      <c r="AB15" s="318"/>
      <c r="AC15" s="318"/>
      <c r="AD15" s="44" t="s">
        <v>2</v>
      </c>
      <c r="AF15" s="46"/>
      <c r="BG15" s="45"/>
    </row>
    <row r="16" spans="1:59" ht="41.25" customHeight="1" x14ac:dyDescent="0.15">
      <c r="A16" s="47">
        <v>13</v>
      </c>
      <c r="B16" s="68"/>
      <c r="C16" s="325"/>
      <c r="D16" s="326"/>
      <c r="E16" s="68"/>
      <c r="F16" s="325"/>
      <c r="G16" s="325"/>
      <c r="H16" s="325"/>
      <c r="I16" s="326"/>
      <c r="J16" s="314"/>
      <c r="K16" s="315"/>
      <c r="L16" s="315"/>
      <c r="M16" s="315"/>
      <c r="N16" s="316"/>
      <c r="O16" s="314"/>
      <c r="P16" s="315"/>
      <c r="Q16" s="316"/>
      <c r="R16" s="314"/>
      <c r="S16" s="315"/>
      <c r="T16" s="316"/>
      <c r="U16" s="319"/>
      <c r="V16" s="320"/>
      <c r="W16" s="320"/>
      <c r="X16" s="320"/>
      <c r="Y16" s="44" t="s">
        <v>2</v>
      </c>
      <c r="Z16" s="317">
        <f t="shared" si="1"/>
        <v>0</v>
      </c>
      <c r="AA16" s="318"/>
      <c r="AB16" s="318"/>
      <c r="AC16" s="318"/>
      <c r="AD16" s="44" t="s">
        <v>2</v>
      </c>
      <c r="AF16" s="46"/>
      <c r="BG16" s="45"/>
    </row>
    <row r="17" spans="1:59" ht="41.25" customHeight="1" x14ac:dyDescent="0.15">
      <c r="A17" s="47">
        <v>14</v>
      </c>
      <c r="B17" s="68"/>
      <c r="C17" s="325"/>
      <c r="D17" s="326"/>
      <c r="E17" s="68"/>
      <c r="F17" s="325"/>
      <c r="G17" s="325"/>
      <c r="H17" s="325"/>
      <c r="I17" s="326"/>
      <c r="J17" s="314"/>
      <c r="K17" s="315"/>
      <c r="L17" s="315"/>
      <c r="M17" s="315"/>
      <c r="N17" s="316"/>
      <c r="O17" s="314"/>
      <c r="P17" s="315"/>
      <c r="Q17" s="316"/>
      <c r="R17" s="314"/>
      <c r="S17" s="315"/>
      <c r="T17" s="316"/>
      <c r="U17" s="319"/>
      <c r="V17" s="320"/>
      <c r="W17" s="320"/>
      <c r="X17" s="320"/>
      <c r="Y17" s="44" t="s">
        <v>2</v>
      </c>
      <c r="Z17" s="317">
        <f t="shared" si="1"/>
        <v>0</v>
      </c>
      <c r="AA17" s="318"/>
      <c r="AB17" s="318"/>
      <c r="AC17" s="318"/>
      <c r="AD17" s="44" t="s">
        <v>2</v>
      </c>
      <c r="AF17" s="46"/>
      <c r="BG17" s="45"/>
    </row>
    <row r="18" spans="1:59" ht="41.25" customHeight="1" x14ac:dyDescent="0.15">
      <c r="A18" s="47">
        <v>15</v>
      </c>
      <c r="B18" s="68"/>
      <c r="C18" s="325"/>
      <c r="D18" s="326"/>
      <c r="E18" s="68"/>
      <c r="F18" s="325"/>
      <c r="G18" s="325"/>
      <c r="H18" s="325"/>
      <c r="I18" s="326"/>
      <c r="J18" s="314"/>
      <c r="K18" s="315"/>
      <c r="L18" s="315"/>
      <c r="M18" s="315"/>
      <c r="N18" s="316"/>
      <c r="O18" s="314"/>
      <c r="P18" s="315"/>
      <c r="Q18" s="316"/>
      <c r="R18" s="314"/>
      <c r="S18" s="315"/>
      <c r="T18" s="316"/>
      <c r="U18" s="319"/>
      <c r="V18" s="320"/>
      <c r="W18" s="320"/>
      <c r="X18" s="320"/>
      <c r="Y18" s="44" t="s">
        <v>2</v>
      </c>
      <c r="Z18" s="317">
        <f t="shared" si="1"/>
        <v>0</v>
      </c>
      <c r="AA18" s="318"/>
      <c r="AB18" s="318"/>
      <c r="AC18" s="318"/>
      <c r="AD18" s="44" t="s">
        <v>2</v>
      </c>
      <c r="AF18" s="46"/>
      <c r="BG18" s="45"/>
    </row>
    <row r="19" spans="1:59" ht="41.25" customHeight="1" x14ac:dyDescent="0.15">
      <c r="A19" s="47">
        <v>16</v>
      </c>
      <c r="B19" s="68"/>
      <c r="C19" s="325"/>
      <c r="D19" s="326"/>
      <c r="E19" s="68"/>
      <c r="F19" s="325"/>
      <c r="G19" s="325"/>
      <c r="H19" s="325"/>
      <c r="I19" s="326"/>
      <c r="J19" s="314"/>
      <c r="K19" s="315"/>
      <c r="L19" s="315"/>
      <c r="M19" s="315"/>
      <c r="N19" s="316"/>
      <c r="O19" s="314"/>
      <c r="P19" s="315"/>
      <c r="Q19" s="316"/>
      <c r="R19" s="314"/>
      <c r="S19" s="315"/>
      <c r="T19" s="316"/>
      <c r="U19" s="319"/>
      <c r="V19" s="320"/>
      <c r="W19" s="320"/>
      <c r="X19" s="320"/>
      <c r="Y19" s="44" t="s">
        <v>2</v>
      </c>
      <c r="Z19" s="317">
        <f t="shared" si="1"/>
        <v>0</v>
      </c>
      <c r="AA19" s="318"/>
      <c r="AB19" s="318"/>
      <c r="AC19" s="318"/>
      <c r="AD19" s="44" t="s">
        <v>2</v>
      </c>
      <c r="AF19" s="46"/>
      <c r="BG19" s="45"/>
    </row>
    <row r="20" spans="1:59" ht="41.25" customHeight="1" x14ac:dyDescent="0.15">
      <c r="A20" s="47">
        <v>17</v>
      </c>
      <c r="B20" s="68"/>
      <c r="C20" s="325"/>
      <c r="D20" s="326"/>
      <c r="E20" s="68"/>
      <c r="F20" s="325"/>
      <c r="G20" s="325"/>
      <c r="H20" s="325"/>
      <c r="I20" s="326"/>
      <c r="J20" s="314"/>
      <c r="K20" s="315"/>
      <c r="L20" s="315"/>
      <c r="M20" s="315"/>
      <c r="N20" s="316"/>
      <c r="O20" s="314"/>
      <c r="P20" s="315"/>
      <c r="Q20" s="316"/>
      <c r="R20" s="314"/>
      <c r="S20" s="315"/>
      <c r="T20" s="316"/>
      <c r="U20" s="319"/>
      <c r="V20" s="320"/>
      <c r="W20" s="320"/>
      <c r="X20" s="320"/>
      <c r="Y20" s="44" t="s">
        <v>2</v>
      </c>
      <c r="Z20" s="317">
        <f t="shared" si="1"/>
        <v>0</v>
      </c>
      <c r="AA20" s="318"/>
      <c r="AB20" s="318"/>
      <c r="AC20" s="318"/>
      <c r="AD20" s="44" t="s">
        <v>2</v>
      </c>
      <c r="AF20" s="46"/>
      <c r="BG20" s="45"/>
    </row>
    <row r="21" spans="1:59" ht="41.25" customHeight="1" x14ac:dyDescent="0.15">
      <c r="A21" s="47">
        <v>18</v>
      </c>
      <c r="B21" s="68"/>
      <c r="C21" s="325"/>
      <c r="D21" s="326"/>
      <c r="E21" s="68"/>
      <c r="F21" s="325"/>
      <c r="G21" s="325"/>
      <c r="H21" s="325"/>
      <c r="I21" s="326"/>
      <c r="J21" s="314"/>
      <c r="K21" s="315"/>
      <c r="L21" s="315"/>
      <c r="M21" s="315"/>
      <c r="N21" s="316"/>
      <c r="O21" s="314"/>
      <c r="P21" s="315"/>
      <c r="Q21" s="316"/>
      <c r="R21" s="314"/>
      <c r="S21" s="315"/>
      <c r="T21" s="316"/>
      <c r="U21" s="319"/>
      <c r="V21" s="320"/>
      <c r="W21" s="320"/>
      <c r="X21" s="320"/>
      <c r="Y21" s="44" t="s">
        <v>2</v>
      </c>
      <c r="Z21" s="317">
        <f t="shared" si="1"/>
        <v>0</v>
      </c>
      <c r="AA21" s="318"/>
      <c r="AB21" s="318"/>
      <c r="AC21" s="318"/>
      <c r="AD21" s="44" t="s">
        <v>2</v>
      </c>
      <c r="AF21" s="46"/>
      <c r="BG21" s="45"/>
    </row>
    <row r="22" spans="1:59" ht="41.25" customHeight="1" x14ac:dyDescent="0.15">
      <c r="A22" s="47">
        <v>19</v>
      </c>
      <c r="B22" s="68"/>
      <c r="C22" s="325"/>
      <c r="D22" s="326"/>
      <c r="E22" s="68"/>
      <c r="F22" s="325"/>
      <c r="G22" s="325"/>
      <c r="H22" s="325"/>
      <c r="I22" s="326"/>
      <c r="J22" s="314"/>
      <c r="K22" s="315"/>
      <c r="L22" s="315"/>
      <c r="M22" s="315"/>
      <c r="N22" s="316"/>
      <c r="O22" s="314"/>
      <c r="P22" s="315"/>
      <c r="Q22" s="316"/>
      <c r="R22" s="314"/>
      <c r="S22" s="315"/>
      <c r="T22" s="316"/>
      <c r="U22" s="319"/>
      <c r="V22" s="320"/>
      <c r="W22" s="320"/>
      <c r="X22" s="320"/>
      <c r="Y22" s="44" t="s">
        <v>2</v>
      </c>
      <c r="Z22" s="317">
        <f t="shared" si="1"/>
        <v>0</v>
      </c>
      <c r="AA22" s="318"/>
      <c r="AB22" s="318"/>
      <c r="AC22" s="318"/>
      <c r="AD22" s="44" t="s">
        <v>2</v>
      </c>
      <c r="AF22" s="46"/>
      <c r="BG22" s="45"/>
    </row>
    <row r="23" spans="1:59" ht="41.25" customHeight="1" x14ac:dyDescent="0.15">
      <c r="A23" s="47">
        <v>20</v>
      </c>
      <c r="B23" s="68"/>
      <c r="C23" s="325"/>
      <c r="D23" s="326"/>
      <c r="E23" s="68"/>
      <c r="F23" s="325"/>
      <c r="G23" s="325"/>
      <c r="H23" s="325"/>
      <c r="I23" s="326"/>
      <c r="J23" s="314"/>
      <c r="K23" s="315"/>
      <c r="L23" s="315"/>
      <c r="M23" s="315"/>
      <c r="N23" s="316"/>
      <c r="O23" s="314"/>
      <c r="P23" s="315"/>
      <c r="Q23" s="316"/>
      <c r="R23" s="314"/>
      <c r="S23" s="315"/>
      <c r="T23" s="316"/>
      <c r="U23" s="319"/>
      <c r="V23" s="320"/>
      <c r="W23" s="320"/>
      <c r="X23" s="320"/>
      <c r="Y23" s="44" t="s">
        <v>2</v>
      </c>
      <c r="Z23" s="317">
        <f t="shared" si="1"/>
        <v>0</v>
      </c>
      <c r="AA23" s="318"/>
      <c r="AB23" s="318"/>
      <c r="AC23" s="318"/>
      <c r="AD23" s="44" t="s">
        <v>2</v>
      </c>
      <c r="AF23" s="46"/>
      <c r="BG23" s="45"/>
    </row>
    <row r="24" spans="1:59" ht="33.75" customHeight="1" x14ac:dyDescent="0.15">
      <c r="A24" s="331" t="s">
        <v>31</v>
      </c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  <c r="R24" s="332"/>
      <c r="S24" s="332"/>
      <c r="T24" s="332"/>
      <c r="U24" s="332"/>
      <c r="V24" s="332"/>
      <c r="W24" s="332"/>
      <c r="X24" s="332"/>
      <c r="Y24" s="333"/>
      <c r="Z24" s="317">
        <f>SUM(Z4:AC23)</f>
        <v>60040</v>
      </c>
      <c r="AA24" s="318"/>
      <c r="AB24" s="318"/>
      <c r="AC24" s="318"/>
      <c r="AD24" s="44" t="s">
        <v>2</v>
      </c>
      <c r="AF24" s="46"/>
      <c r="BG24" s="45"/>
    </row>
    <row r="25" spans="1:59" ht="33.75" customHeight="1" thickBot="1" x14ac:dyDescent="0.2">
      <c r="A25" s="328" t="s">
        <v>30</v>
      </c>
      <c r="B25" s="329"/>
      <c r="C25" s="329"/>
      <c r="D25" s="329"/>
      <c r="E25" s="329"/>
      <c r="F25" s="329"/>
      <c r="G25" s="329"/>
      <c r="H25" s="329"/>
      <c r="I25" s="329"/>
      <c r="J25" s="329"/>
      <c r="K25" s="329"/>
      <c r="L25" s="329"/>
      <c r="M25" s="329"/>
      <c r="N25" s="329"/>
      <c r="O25" s="329"/>
      <c r="P25" s="329"/>
      <c r="Q25" s="329"/>
      <c r="R25" s="329"/>
      <c r="S25" s="329"/>
      <c r="T25" s="329"/>
      <c r="U25" s="329"/>
      <c r="V25" s="329"/>
      <c r="W25" s="329"/>
      <c r="X25" s="329"/>
      <c r="Y25" s="330"/>
      <c r="Z25" s="312">
        <f>Z24</f>
        <v>60040</v>
      </c>
      <c r="AA25" s="313"/>
      <c r="AB25" s="313"/>
      <c r="AC25" s="313"/>
      <c r="AD25" s="44" t="s">
        <v>2</v>
      </c>
      <c r="AF25" s="43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1"/>
    </row>
  </sheetData>
  <mergeCells count="154"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R17:T17"/>
    <mergeCell ref="R18:T18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O17:Q17"/>
    <mergeCell ref="O18:Q18"/>
    <mergeCell ref="U12:X12"/>
    <mergeCell ref="U13:X13"/>
    <mergeCell ref="U14:X14"/>
    <mergeCell ref="U15:X15"/>
    <mergeCell ref="U16:X16"/>
    <mergeCell ref="R16:T16"/>
    <mergeCell ref="U4:X4"/>
    <mergeCell ref="R11:T11"/>
    <mergeCell ref="R12:T12"/>
    <mergeCell ref="R13:T13"/>
    <mergeCell ref="R14:T14"/>
    <mergeCell ref="R15:T15"/>
    <mergeCell ref="B3:D3"/>
    <mergeCell ref="E3:I3"/>
    <mergeCell ref="J3:N3"/>
    <mergeCell ref="O3:Q3"/>
    <mergeCell ref="R3:T3"/>
    <mergeCell ref="O16:Q16"/>
    <mergeCell ref="Z24:AC24"/>
    <mergeCell ref="O19:Q19"/>
    <mergeCell ref="O20:Q20"/>
    <mergeCell ref="U22:X22"/>
    <mergeCell ref="U23:X23"/>
    <mergeCell ref="Z23:AC2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Z25:AC25"/>
    <mergeCell ref="R22:T22"/>
    <mergeCell ref="R23:T23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U20:X20"/>
    <mergeCell ref="U21:X21"/>
    <mergeCell ref="R21:T21"/>
    <mergeCell ref="R19:T19"/>
    <mergeCell ref="Z22:AC22"/>
  </mergeCells>
  <phoneticPr fontId="19"/>
  <dataValidations count="1">
    <dataValidation type="list" allowBlank="1" showInputMessage="1" showErrorMessage="1" sqref="B4:D23" xr:uid="{92660D95-2FD5-4736-876D-C0B363ACB089}">
      <formula1>"申請者（本人）,指導者,講師,選手"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C7A5B-9F9B-4EE6-B02F-E2BB11ACB750}">
  <dimension ref="A2:L46"/>
  <sheetViews>
    <sheetView showZeros="0" view="pageBreakPreview" zoomScale="85" zoomScaleNormal="85" zoomScaleSheetLayoutView="85" workbookViewId="0">
      <selection activeCell="O31" sqref="O31"/>
    </sheetView>
  </sheetViews>
  <sheetFormatPr defaultRowHeight="18.75" customHeight="1" x14ac:dyDescent="0.15"/>
  <cols>
    <col min="1" max="12" width="9" style="52" customWidth="1"/>
    <col min="13" max="16384" width="9" style="52"/>
  </cols>
  <sheetData>
    <row r="2" spans="1:12" ht="18.75" customHeight="1" x14ac:dyDescent="0.15">
      <c r="A2" s="62"/>
      <c r="B2" s="62"/>
    </row>
    <row r="3" spans="1:12" ht="18.75" customHeight="1" x14ac:dyDescent="0.15">
      <c r="A3" s="62"/>
      <c r="B3" s="62"/>
    </row>
    <row r="4" spans="1:12" ht="18.75" customHeight="1" x14ac:dyDescent="0.15">
      <c r="A4" s="62"/>
      <c r="B4" s="62"/>
    </row>
    <row r="5" spans="1:12" ht="18.75" customHeight="1" x14ac:dyDescent="0.15">
      <c r="A5" s="62"/>
      <c r="B5" s="62"/>
      <c r="D5" s="52" t="s">
        <v>52</v>
      </c>
      <c r="G5" s="52" t="s">
        <v>51</v>
      </c>
    </row>
    <row r="6" spans="1:12" ht="18.75" customHeight="1" x14ac:dyDescent="0.15">
      <c r="A6" s="355" t="s">
        <v>76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</row>
    <row r="7" spans="1:12" ht="18.75" customHeight="1" x14ac:dyDescent="0.15">
      <c r="A7" s="355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</row>
    <row r="8" spans="1:12" ht="18.75" customHeight="1" x14ac:dyDescent="0.15">
      <c r="A8" s="356" t="s">
        <v>50</v>
      </c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</row>
    <row r="9" spans="1:12" ht="18.75" customHeight="1" x14ac:dyDescent="0.15">
      <c r="A9" s="356"/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</row>
    <row r="10" spans="1:12" ht="18.75" customHeight="1" x14ac:dyDescent="0.15">
      <c r="B10" s="61"/>
      <c r="C10" s="61"/>
      <c r="D10" s="61"/>
      <c r="E10" s="361" t="s">
        <v>75</v>
      </c>
      <c r="F10" s="361"/>
      <c r="G10" s="361"/>
      <c r="H10" s="361"/>
      <c r="I10" s="61"/>
      <c r="J10" s="61"/>
      <c r="K10" s="61"/>
      <c r="L10" s="61"/>
    </row>
    <row r="11" spans="1:12" ht="18.75" customHeight="1" x14ac:dyDescent="0.15">
      <c r="A11" s="61"/>
      <c r="B11" s="61"/>
      <c r="C11" s="61"/>
      <c r="D11" s="61"/>
      <c r="E11" s="361"/>
      <c r="F11" s="361"/>
      <c r="G11" s="361"/>
      <c r="H11" s="361"/>
      <c r="I11" s="61"/>
      <c r="J11" s="61"/>
      <c r="K11" s="61"/>
      <c r="L11" s="61"/>
    </row>
    <row r="12" spans="1:12" ht="18.75" customHeight="1" x14ac:dyDescent="0.15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ht="18.75" customHeight="1" x14ac:dyDescent="0.1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ht="18.75" customHeight="1" x14ac:dyDescent="0.1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2" ht="18.75" customHeight="1" x14ac:dyDescent="0.15">
      <c r="A15" s="59"/>
      <c r="B15" s="59"/>
      <c r="C15" s="341" t="s">
        <v>49</v>
      </c>
      <c r="D15" s="341"/>
      <c r="E15" s="343" t="s">
        <v>115</v>
      </c>
      <c r="F15" s="345" t="s">
        <v>73</v>
      </c>
      <c r="G15" s="345"/>
      <c r="H15" s="345"/>
      <c r="I15" s="345"/>
      <c r="J15" s="346"/>
      <c r="K15" s="59"/>
      <c r="L15" s="59"/>
    </row>
    <row r="16" spans="1:12" ht="18.75" customHeight="1" x14ac:dyDescent="0.15">
      <c r="A16" s="59"/>
      <c r="B16" s="59"/>
      <c r="C16" s="341"/>
      <c r="D16" s="341"/>
      <c r="E16" s="344"/>
      <c r="F16" s="347"/>
      <c r="G16" s="347"/>
      <c r="H16" s="347"/>
      <c r="I16" s="347"/>
      <c r="J16" s="348"/>
      <c r="K16" s="59"/>
      <c r="L16" s="59"/>
    </row>
    <row r="17" spans="1:12" ht="18.75" customHeight="1" x14ac:dyDescent="0.15">
      <c r="A17" s="54"/>
      <c r="B17" s="54"/>
      <c r="C17" s="341"/>
      <c r="D17" s="341"/>
      <c r="E17" s="349" t="s">
        <v>115</v>
      </c>
      <c r="F17" s="351" t="s">
        <v>74</v>
      </c>
      <c r="G17" s="351"/>
      <c r="H17" s="351"/>
      <c r="I17" s="351"/>
      <c r="J17" s="352"/>
      <c r="K17" s="54"/>
      <c r="L17" s="54"/>
    </row>
    <row r="18" spans="1:12" ht="18.75" customHeight="1" x14ac:dyDescent="0.15">
      <c r="A18" s="54"/>
      <c r="B18" s="54"/>
      <c r="C18" s="342"/>
      <c r="D18" s="342"/>
      <c r="E18" s="350"/>
      <c r="F18" s="353"/>
      <c r="G18" s="353"/>
      <c r="H18" s="353"/>
      <c r="I18" s="353"/>
      <c r="J18" s="354"/>
      <c r="K18" s="54"/>
      <c r="L18" s="54"/>
    </row>
    <row r="19" spans="1:12" ht="18.75" customHeight="1" x14ac:dyDescent="0.15">
      <c r="A19" s="54"/>
      <c r="B19" s="54"/>
      <c r="C19" s="53"/>
      <c r="D19" s="58"/>
      <c r="E19" s="58"/>
      <c r="F19" s="58"/>
      <c r="G19" s="58"/>
      <c r="H19" s="58"/>
      <c r="I19" s="58"/>
      <c r="J19" s="54"/>
      <c r="K19" s="54"/>
      <c r="L19" s="54"/>
    </row>
    <row r="20" spans="1:12" ht="18.75" customHeight="1" x14ac:dyDescent="0.15">
      <c r="A20" s="53"/>
      <c r="B20" s="53"/>
      <c r="C20" s="53"/>
      <c r="D20" s="54"/>
      <c r="E20" s="54"/>
      <c r="F20" s="54"/>
      <c r="G20" s="54"/>
      <c r="H20" s="54"/>
      <c r="I20" s="54"/>
      <c r="J20" s="53"/>
      <c r="K20" s="53"/>
      <c r="L20" s="53"/>
    </row>
    <row r="21" spans="1:12" ht="18.75" customHeight="1" x14ac:dyDescent="0.15">
      <c r="D21" s="357" t="s">
        <v>28</v>
      </c>
      <c r="E21" s="359">
        <f>'【1-1】交付申請書'!F31</f>
        <v>500000</v>
      </c>
      <c r="F21" s="359"/>
      <c r="G21" s="359"/>
      <c r="H21" s="359"/>
      <c r="I21" s="357" t="s">
        <v>2</v>
      </c>
    </row>
    <row r="22" spans="1:12" ht="18.75" customHeight="1" x14ac:dyDescent="0.15">
      <c r="A22" s="53"/>
      <c r="B22" s="53"/>
      <c r="C22" s="53"/>
      <c r="D22" s="358"/>
      <c r="E22" s="360"/>
      <c r="F22" s="360"/>
      <c r="G22" s="360"/>
      <c r="H22" s="360"/>
      <c r="I22" s="358"/>
      <c r="J22" s="53"/>
      <c r="K22" s="53"/>
      <c r="L22" s="53"/>
    </row>
    <row r="23" spans="1:12" ht="18.75" customHeight="1" x14ac:dyDescent="0.15">
      <c r="D23" s="53"/>
    </row>
    <row r="24" spans="1:12" ht="18.75" customHeight="1" x14ac:dyDescent="0.15">
      <c r="D24" s="53"/>
    </row>
    <row r="25" spans="1:12" ht="18.75" customHeight="1" x14ac:dyDescent="0.15">
      <c r="D25" s="53"/>
    </row>
    <row r="26" spans="1:12" ht="18.75" customHeight="1" x14ac:dyDescent="0.15">
      <c r="A26" s="339" t="s">
        <v>77</v>
      </c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/>
    </row>
    <row r="27" spans="1:12" ht="18.75" customHeight="1" x14ac:dyDescent="0.15">
      <c r="A27" s="339"/>
      <c r="B27" s="339"/>
      <c r="C27" s="339"/>
      <c r="D27" s="339"/>
      <c r="E27" s="339"/>
      <c r="F27" s="339"/>
      <c r="G27" s="339"/>
      <c r="H27" s="339"/>
      <c r="I27" s="339"/>
      <c r="J27" s="339"/>
      <c r="K27" s="339"/>
      <c r="L27" s="339"/>
    </row>
    <row r="28" spans="1:12" ht="18.75" customHeight="1" x14ac:dyDescent="0.15">
      <c r="A28" s="339"/>
      <c r="B28" s="339"/>
      <c r="C28" s="339"/>
      <c r="D28" s="339"/>
      <c r="E28" s="339"/>
      <c r="F28" s="339"/>
      <c r="G28" s="339"/>
      <c r="H28" s="339"/>
      <c r="I28" s="339"/>
      <c r="J28" s="339"/>
      <c r="K28" s="339"/>
      <c r="L28" s="339"/>
    </row>
    <row r="31" spans="1:12" ht="18.75" customHeight="1" x14ac:dyDescent="0.15">
      <c r="B31" s="57" t="s">
        <v>48</v>
      </c>
      <c r="C31" s="56" t="s">
        <v>56</v>
      </c>
      <c r="D31" s="56" t="s">
        <v>57</v>
      </c>
      <c r="E31" s="56" t="s">
        <v>58</v>
      </c>
    </row>
    <row r="32" spans="1:12" ht="18.75" customHeight="1" x14ac:dyDescent="0.15">
      <c r="B32" s="55"/>
      <c r="C32" s="55"/>
      <c r="D32" s="55"/>
      <c r="E32" s="55"/>
    </row>
    <row r="34" spans="1:12" ht="18.75" customHeight="1" x14ac:dyDescent="0.15">
      <c r="B34" s="340" t="s">
        <v>78</v>
      </c>
      <c r="C34" s="340"/>
      <c r="D34" s="340"/>
      <c r="E34" s="340"/>
      <c r="F34" s="340"/>
    </row>
    <row r="35" spans="1:12" ht="18.75" customHeight="1" x14ac:dyDescent="0.15">
      <c r="B35" s="340"/>
      <c r="C35" s="340"/>
      <c r="D35" s="340"/>
      <c r="E35" s="340"/>
      <c r="F35" s="340"/>
    </row>
    <row r="36" spans="1:12" ht="18.75" customHeight="1" x14ac:dyDescent="0.15">
      <c r="A36" s="53"/>
      <c r="B36" s="66"/>
      <c r="C36" s="66"/>
      <c r="D36" s="66"/>
      <c r="E36" s="66"/>
      <c r="F36" s="66"/>
      <c r="G36" s="53"/>
      <c r="H36" s="53"/>
      <c r="I36" s="53"/>
      <c r="J36" s="53"/>
      <c r="K36" s="53"/>
      <c r="L36" s="53"/>
    </row>
    <row r="37" spans="1:12" ht="18.75" customHeight="1" x14ac:dyDescent="0.15">
      <c r="A37" s="53"/>
      <c r="B37" s="66"/>
      <c r="C37" s="66"/>
      <c r="D37" s="66"/>
      <c r="E37" s="66"/>
      <c r="F37" s="66"/>
      <c r="G37" s="53"/>
      <c r="H37" s="53"/>
      <c r="I37" s="53"/>
      <c r="J37" s="53"/>
      <c r="K37" s="53"/>
      <c r="L37" s="53"/>
    </row>
    <row r="38" spans="1:12" ht="18.75" customHeight="1" x14ac:dyDescent="0.15">
      <c r="A38" s="53"/>
      <c r="B38" s="54"/>
      <c r="C38" s="54"/>
      <c r="D38" s="54"/>
      <c r="E38" s="54"/>
      <c r="F38" s="53"/>
      <c r="G38" s="53"/>
      <c r="H38" s="53"/>
      <c r="I38" s="53"/>
      <c r="J38" s="53"/>
      <c r="K38" s="53"/>
      <c r="L38" s="53"/>
    </row>
    <row r="39" spans="1:12" ht="18.75" customHeight="1" x14ac:dyDescent="0.15">
      <c r="A39" s="53"/>
      <c r="B39" s="54"/>
      <c r="C39" s="54"/>
      <c r="D39" s="54"/>
      <c r="E39" s="54"/>
      <c r="F39" s="53"/>
      <c r="G39" s="53"/>
      <c r="H39" s="53"/>
      <c r="I39" s="53"/>
      <c r="J39" s="53"/>
      <c r="K39" s="53"/>
      <c r="L39" s="53"/>
    </row>
    <row r="40" spans="1:12" ht="18.75" customHeight="1" x14ac:dyDescent="0.15">
      <c r="A40" s="53"/>
      <c r="B40" s="54"/>
      <c r="C40" s="54"/>
      <c r="D40" s="54"/>
      <c r="E40" s="54"/>
      <c r="F40" s="53"/>
      <c r="G40" s="79" t="s">
        <v>34</v>
      </c>
      <c r="H40" s="79"/>
      <c r="I40" s="80" t="str">
        <f>'【1-1】交付申請書'!I9</f>
        <v>〒○○○－○○○○</v>
      </c>
      <c r="J40" s="80"/>
      <c r="K40" s="80"/>
      <c r="L40" s="80"/>
    </row>
    <row r="41" spans="1:12" ht="18.75" customHeight="1" x14ac:dyDescent="0.15">
      <c r="G41" s="79"/>
      <c r="H41" s="79"/>
      <c r="I41" s="77" t="str">
        <f>'【1-1】交付申請書'!I10</f>
        <v>大津市○○町○○番地</v>
      </c>
      <c r="J41" s="77"/>
      <c r="K41" s="77"/>
      <c r="L41" s="77"/>
    </row>
    <row r="42" spans="1:12" ht="18.75" customHeight="1" x14ac:dyDescent="0.15">
      <c r="G42" s="81"/>
      <c r="H42" s="81"/>
      <c r="I42" s="362"/>
      <c r="J42" s="362"/>
      <c r="K42" s="362"/>
      <c r="L42" s="362"/>
    </row>
    <row r="43" spans="1:12" ht="18.75" customHeight="1" x14ac:dyDescent="0.15">
      <c r="G43" s="79" t="s">
        <v>54</v>
      </c>
      <c r="H43" s="79"/>
      <c r="I43" s="84" t="str">
        <f>'【1-1】交付申請書'!I12</f>
        <v>滋賀　太郎</v>
      </c>
      <c r="J43" s="84"/>
      <c r="K43" s="84"/>
      <c r="L43" s="85"/>
    </row>
    <row r="44" spans="1:12" ht="18.75" customHeight="1" x14ac:dyDescent="0.15">
      <c r="G44" s="81"/>
      <c r="H44" s="81"/>
      <c r="I44" s="86"/>
      <c r="J44" s="86"/>
      <c r="K44" s="86"/>
      <c r="L44" s="87"/>
    </row>
    <row r="45" spans="1:12" ht="18.75" customHeight="1" x14ac:dyDescent="0.15">
      <c r="G45" s="79" t="s">
        <v>53</v>
      </c>
      <c r="H45" s="79"/>
      <c r="I45" s="84" t="str">
        <f>'【1-1】交付申請書'!I14</f>
        <v>０９０－１２３４－５６７８</v>
      </c>
      <c r="J45" s="84"/>
      <c r="K45" s="84"/>
      <c r="L45" s="84"/>
    </row>
    <row r="46" spans="1:12" ht="18.75" customHeight="1" x14ac:dyDescent="0.15">
      <c r="G46" s="81"/>
      <c r="H46" s="81"/>
      <c r="I46" s="86"/>
      <c r="J46" s="86"/>
      <c r="K46" s="86"/>
      <c r="L46" s="86"/>
    </row>
  </sheetData>
  <mergeCells count="20">
    <mergeCell ref="G40:H42"/>
    <mergeCell ref="I40:L40"/>
    <mergeCell ref="I43:L44"/>
    <mergeCell ref="G45:H46"/>
    <mergeCell ref="I41:L42"/>
    <mergeCell ref="G43:H44"/>
    <mergeCell ref="I45:L46"/>
    <mergeCell ref="A6:L7"/>
    <mergeCell ref="A8:L9"/>
    <mergeCell ref="D21:D22"/>
    <mergeCell ref="E21:H22"/>
    <mergeCell ref="I21:I22"/>
    <mergeCell ref="E10:H11"/>
    <mergeCell ref="A26:L28"/>
    <mergeCell ref="B34:F35"/>
    <mergeCell ref="C15:D18"/>
    <mergeCell ref="E15:E16"/>
    <mergeCell ref="F15:J16"/>
    <mergeCell ref="E17:E18"/>
    <mergeCell ref="F17:J18"/>
  </mergeCells>
  <phoneticPr fontId="19"/>
  <dataValidations count="1">
    <dataValidation type="list" allowBlank="1" showInputMessage="1" showErrorMessage="1" sqref="E17 E15" xr:uid="{3383D463-34ED-40C0-858D-899602B269A9}">
      <formula1>"○"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【1-1】交付申請書</vt:lpstr>
      <vt:lpstr>【1-2】事業計画書</vt:lpstr>
      <vt:lpstr>【1-3】収支予算書</vt:lpstr>
      <vt:lpstr>【3】旅費算出明細（選手・指導者）</vt:lpstr>
      <vt:lpstr>【4】交付請求書</vt:lpstr>
      <vt:lpstr>'【1-1】交付申請書'!Print_Area</vt:lpstr>
      <vt:lpstr>'【1-2】事業計画書'!Print_Area</vt:lpstr>
      <vt:lpstr>'【1-3】収支予算書'!Print_Area</vt:lpstr>
      <vt:lpstr>'【3】旅費算出明細（選手・指導者）'!Print_Area</vt:lpstr>
      <vt:lpstr>【4】交付請求書!Print_Area</vt:lpstr>
      <vt:lpstr>'【3】旅費算出明細（選手・指導者）'!Print_Titles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2021-04-05T05:04:55Z</cp:lastPrinted>
  <dcterms:created xsi:type="dcterms:W3CDTF">1999-09-03T04:53:24Z</dcterms:created>
  <dcterms:modified xsi:type="dcterms:W3CDTF">2025-05-14T03:28:54Z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